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 codeName="ThisWorkbook" defaultThemeVersion="202300"/>
  <mc:AlternateContent xmlns:mc="http://schemas.openxmlformats.org/markup-compatibility/2006">
    <mc:Choice Requires="x15">
      <x15ac:absPath xmlns:x15ac="http://schemas.microsoft.com/office/spreadsheetml/2010/11/ac" url="L:\Celebrity Cruises\Celebrity Commercial Revenue &amp; Air\Celebrity Revenue\CELEBRITY\Dean\Pricing\1. Exciting Deals\"/>
    </mc:Choice>
  </mc:AlternateContent>
  <xr:revisionPtr revIDLastSave="0" documentId="13_ncr:1_{D8DAB944-0CAB-40FD-A35B-1DE8C3EAECA9}" xr6:coauthVersionLast="47" xr6:coauthVersionMax="47" xr10:uidLastSave="{00000000-0000-0000-0000-000000000000}"/>
  <bookViews>
    <workbookView xWindow="-110" yWindow="-110" windowWidth="19420" windowHeight="11500" xr2:uid="{82653ACD-3149-47DF-9F2E-2FE67D2A585C}"/>
  </bookViews>
  <sheets>
    <sheet name="Exciting Deals" sheetId="33" r:id="rId1"/>
    <sheet name="Exciting Deals PPN" sheetId="34" r:id="rId2"/>
    <sheet name="PackageID" sheetId="9" state="hidden" r:id="rId3"/>
    <sheet name="£1 AIR" sheetId="10" state="hidden" r:id="rId4"/>
  </sheets>
  <externalReferences>
    <externalReference r:id="rId5"/>
  </externalReferenc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41" i="33" l="1"/>
  <c r="V41" i="33" s="1"/>
  <c r="G38" i="33"/>
  <c r="AO38" i="33" s="1"/>
  <c r="L25" i="33"/>
  <c r="L63" i="33"/>
  <c r="AJ63" i="33" s="1"/>
  <c r="K63" i="33"/>
  <c r="AI63" i="33" s="1"/>
  <c r="J63" i="33"/>
  <c r="AH63" i="33" s="1"/>
  <c r="I63" i="33"/>
  <c r="AQ63" i="33" s="1"/>
  <c r="H63" i="33"/>
  <c r="AP63" i="33" s="1"/>
  <c r="G63" i="33"/>
  <c r="AY63" i="33" s="1"/>
  <c r="F63" i="33"/>
  <c r="E63" i="33"/>
  <c r="D63" i="33"/>
  <c r="A63" i="33" s="1"/>
  <c r="B63" i="33" s="1"/>
  <c r="L62" i="33"/>
  <c r="K62" i="33"/>
  <c r="AS62" i="33" s="1"/>
  <c r="J62" i="33"/>
  <c r="I62" i="33"/>
  <c r="AG62" i="33" s="1"/>
  <c r="H62" i="33"/>
  <c r="G62" i="33"/>
  <c r="AO62" i="33" s="1"/>
  <c r="F62" i="33"/>
  <c r="E62" i="33"/>
  <c r="D62" i="33"/>
  <c r="A62" i="33" s="1"/>
  <c r="B62" i="33" s="1"/>
  <c r="BC61" i="33"/>
  <c r="J61" i="33"/>
  <c r="AR61" i="33" s="1"/>
  <c r="I61" i="33"/>
  <c r="H61" i="33"/>
  <c r="AZ61" i="33" s="1"/>
  <c r="U61" i="33"/>
  <c r="F61" i="33"/>
  <c r="D61" i="34" s="1"/>
  <c r="X61" i="34" s="1"/>
  <c r="E61" i="33"/>
  <c r="C61" i="34" s="1"/>
  <c r="D61" i="33"/>
  <c r="AB61" i="33" s="1"/>
  <c r="AI60" i="33"/>
  <c r="J60" i="33"/>
  <c r="AR60" i="33" s="1"/>
  <c r="I60" i="33"/>
  <c r="AG60" i="33" s="1"/>
  <c r="H60" i="33"/>
  <c r="AE60" i="33"/>
  <c r="F60" i="33"/>
  <c r="E60" i="33"/>
  <c r="C60" i="34" s="1"/>
  <c r="D60" i="33"/>
  <c r="B60" i="34" s="1"/>
  <c r="AT59" i="33"/>
  <c r="J59" i="33"/>
  <c r="I59" i="33"/>
  <c r="W59" i="33" s="1"/>
  <c r="H59" i="33"/>
  <c r="V59" i="33" s="1"/>
  <c r="AO59" i="33"/>
  <c r="F59" i="33"/>
  <c r="AN59" i="33" s="1"/>
  <c r="E59" i="33"/>
  <c r="D59" i="33"/>
  <c r="L58" i="33"/>
  <c r="BD58" i="33" s="1"/>
  <c r="K58" i="33"/>
  <c r="Y58" i="33" s="1"/>
  <c r="J58" i="33"/>
  <c r="BB58" i="33" s="1"/>
  <c r="I58" i="33"/>
  <c r="AG58" i="33" s="1"/>
  <c r="H58" i="33"/>
  <c r="AP58" i="33" s="1"/>
  <c r="F58" i="33"/>
  <c r="E58" i="33"/>
  <c r="AC58" i="33" s="1"/>
  <c r="D58" i="33"/>
  <c r="AB58" i="33" s="1"/>
  <c r="L57" i="33"/>
  <c r="K57" i="33"/>
  <c r="AI57" i="33" s="1"/>
  <c r="J57" i="33"/>
  <c r="AH57" i="33" s="1"/>
  <c r="I57" i="33"/>
  <c r="W57" i="33" s="1"/>
  <c r="H57" i="33"/>
  <c r="AF57" i="33" s="1"/>
  <c r="G57" i="33"/>
  <c r="AE57" i="33" s="1"/>
  <c r="F57" i="33"/>
  <c r="D57" i="34" s="1"/>
  <c r="E57" i="33"/>
  <c r="AC57" i="33" s="1"/>
  <c r="D57" i="33"/>
  <c r="R57" i="33" s="1"/>
  <c r="AV57" i="33" s="1"/>
  <c r="L56" i="33"/>
  <c r="Z56" i="33" s="1"/>
  <c r="K56" i="33"/>
  <c r="AS56" i="33" s="1"/>
  <c r="J56" i="33"/>
  <c r="BB56" i="33" s="1"/>
  <c r="I56" i="33"/>
  <c r="AQ56" i="33" s="1"/>
  <c r="AP56" i="33"/>
  <c r="AE56" i="33"/>
  <c r="F56" i="33"/>
  <c r="E56" i="33"/>
  <c r="D56" i="33"/>
  <c r="BD55" i="33"/>
  <c r="J55" i="33"/>
  <c r="I55" i="33"/>
  <c r="AQ55" i="33" s="1"/>
  <c r="AP55" i="33"/>
  <c r="F55" i="33"/>
  <c r="AD55" i="33" s="1"/>
  <c r="E55" i="33"/>
  <c r="AC55" i="33" s="1"/>
  <c r="D55" i="33"/>
  <c r="AT54" i="33"/>
  <c r="K54" i="33"/>
  <c r="AI54" i="33" s="1"/>
  <c r="J54" i="33"/>
  <c r="AR54" i="33" s="1"/>
  <c r="I54" i="33"/>
  <c r="W54" i="33" s="1"/>
  <c r="H54" i="33"/>
  <c r="G54" i="33"/>
  <c r="AE54" i="33" s="1"/>
  <c r="F54" i="33"/>
  <c r="AN54" i="33" s="1"/>
  <c r="E54" i="33"/>
  <c r="D54" i="33"/>
  <c r="AB54" i="33" s="1"/>
  <c r="J53" i="34"/>
  <c r="K53" i="33"/>
  <c r="J53" i="33"/>
  <c r="H53" i="34" s="1"/>
  <c r="I53" i="33"/>
  <c r="AZ53" i="33"/>
  <c r="AT53" i="34" s="1"/>
  <c r="G53" i="33"/>
  <c r="AY53" i="33" s="1"/>
  <c r="AS53" i="34" s="1"/>
  <c r="F53" i="33"/>
  <c r="T53" i="33" s="1"/>
  <c r="AX53" i="33" s="1"/>
  <c r="E53" i="33"/>
  <c r="S53" i="33" s="1"/>
  <c r="AW53" i="33" s="1"/>
  <c r="D53" i="33"/>
  <c r="AL53" i="33" s="1"/>
  <c r="L52" i="33"/>
  <c r="Z52" i="33" s="1"/>
  <c r="K52" i="33"/>
  <c r="Y52" i="33" s="1"/>
  <c r="J52" i="33"/>
  <c r="AR52" i="33" s="1"/>
  <c r="I52" i="33"/>
  <c r="W52" i="33" s="1"/>
  <c r="AP52" i="33"/>
  <c r="G52" i="33"/>
  <c r="F52" i="33"/>
  <c r="T52" i="33" s="1"/>
  <c r="AX52" i="33" s="1"/>
  <c r="E52" i="33"/>
  <c r="S52" i="33" s="1"/>
  <c r="AW52" i="33" s="1"/>
  <c r="D52" i="33"/>
  <c r="AT51" i="33"/>
  <c r="AI51" i="33"/>
  <c r="J51" i="33"/>
  <c r="I51" i="33"/>
  <c r="AF51" i="33"/>
  <c r="F51" i="33"/>
  <c r="AN51" i="33" s="1"/>
  <c r="E51" i="33"/>
  <c r="S51" i="33" s="1"/>
  <c r="AW51" i="33" s="1"/>
  <c r="D51" i="33"/>
  <c r="AL51" i="33" s="1"/>
  <c r="K50" i="33"/>
  <c r="BC50" i="33" s="1"/>
  <c r="J50" i="33"/>
  <c r="I50" i="33"/>
  <c r="V50" i="33"/>
  <c r="F50" i="33"/>
  <c r="D50" i="34" s="1"/>
  <c r="X50" i="34" s="1"/>
  <c r="E50" i="33"/>
  <c r="AC50" i="33" s="1"/>
  <c r="D50" i="33"/>
  <c r="B50" i="34" s="1"/>
  <c r="J49" i="33"/>
  <c r="I49" i="33"/>
  <c r="AQ49" i="33" s="1"/>
  <c r="AZ49" i="33"/>
  <c r="AO49" i="33"/>
  <c r="F49" i="33"/>
  <c r="AD49" i="33" s="1"/>
  <c r="E49" i="33"/>
  <c r="S49" i="33" s="1"/>
  <c r="AW49" i="33" s="1"/>
  <c r="D49" i="33"/>
  <c r="B49" i="34" s="1"/>
  <c r="L49" i="34" s="1"/>
  <c r="AP49" i="34" s="1"/>
  <c r="Z48" i="33"/>
  <c r="K48" i="33"/>
  <c r="AI48" i="33" s="1"/>
  <c r="J48" i="33"/>
  <c r="I48" i="33"/>
  <c r="BA48" i="33" s="1"/>
  <c r="AP48" i="33"/>
  <c r="AY48" i="33"/>
  <c r="F48" i="33"/>
  <c r="E48" i="33"/>
  <c r="AC48" i="33" s="1"/>
  <c r="D48" i="33"/>
  <c r="A48" i="33" s="1"/>
  <c r="B48" i="33" s="1"/>
  <c r="J47" i="34"/>
  <c r="K47" i="33"/>
  <c r="I47" i="34" s="1"/>
  <c r="J47" i="33"/>
  <c r="X47" i="33" s="1"/>
  <c r="R47" i="34" s="1"/>
  <c r="I47" i="33"/>
  <c r="AG47" i="33" s="1"/>
  <c r="AA47" i="34" s="1"/>
  <c r="G47" i="33"/>
  <c r="F47" i="33"/>
  <c r="AN47" i="33" s="1"/>
  <c r="E47" i="33"/>
  <c r="AM47" i="33" s="1"/>
  <c r="D47" i="33"/>
  <c r="J46" i="33"/>
  <c r="I46" i="33"/>
  <c r="BA46" i="33" s="1"/>
  <c r="AP46" i="33"/>
  <c r="F46" i="33"/>
  <c r="D46" i="34" s="1"/>
  <c r="E46" i="33"/>
  <c r="S46" i="33" s="1"/>
  <c r="AW46" i="33" s="1"/>
  <c r="D46" i="33"/>
  <c r="R46" i="33" s="1"/>
  <c r="AV46" i="33" s="1"/>
  <c r="AT45" i="33"/>
  <c r="AN45" i="34" s="1"/>
  <c r="AS45" i="33"/>
  <c r="AM45" i="34" s="1"/>
  <c r="J45" i="33"/>
  <c r="I45" i="33"/>
  <c r="W45" i="33" s="1"/>
  <c r="Q45" i="34" s="1"/>
  <c r="AF45" i="33"/>
  <c r="Z45" i="34" s="1"/>
  <c r="AY45" i="33"/>
  <c r="AS45" i="34" s="1"/>
  <c r="F45" i="33"/>
  <c r="E45" i="33"/>
  <c r="D45" i="33"/>
  <c r="AL45" i="33" s="1"/>
  <c r="L44" i="33"/>
  <c r="K44" i="33"/>
  <c r="Y44" i="33" s="1"/>
  <c r="J44" i="33"/>
  <c r="X44" i="33" s="1"/>
  <c r="I44" i="33"/>
  <c r="AQ44" i="33" s="1"/>
  <c r="AF44" i="33"/>
  <c r="G44" i="33"/>
  <c r="AE44" i="33" s="1"/>
  <c r="F44" i="33"/>
  <c r="D44" i="34" s="1"/>
  <c r="X44" i="34" s="1"/>
  <c r="E44" i="33"/>
  <c r="S44" i="33" s="1"/>
  <c r="AW44" i="33" s="1"/>
  <c r="D44" i="33"/>
  <c r="R44" i="33" s="1"/>
  <c r="AV44" i="33" s="1"/>
  <c r="AJ43" i="33"/>
  <c r="BC43" i="33"/>
  <c r="X43" i="33"/>
  <c r="H43" i="33"/>
  <c r="AZ43" i="33" s="1"/>
  <c r="G43" i="33"/>
  <c r="AY43" i="33" s="1"/>
  <c r="F43" i="33"/>
  <c r="T43" i="33" s="1"/>
  <c r="AX43" i="33" s="1"/>
  <c r="E43" i="33"/>
  <c r="D43" i="33"/>
  <c r="AB43" i="33" s="1"/>
  <c r="Z42" i="33"/>
  <c r="Y42" i="33"/>
  <c r="W42" i="33"/>
  <c r="H42" i="33"/>
  <c r="G42" i="33"/>
  <c r="U42" i="33" s="1"/>
  <c r="F42" i="33"/>
  <c r="D42" i="34" s="1"/>
  <c r="E42" i="33"/>
  <c r="AM42" i="33" s="1"/>
  <c r="D42" i="33"/>
  <c r="AB42" i="33" s="1"/>
  <c r="AH41" i="33"/>
  <c r="F41" i="33"/>
  <c r="E41" i="33"/>
  <c r="D41" i="33"/>
  <c r="AS40" i="33"/>
  <c r="X40" i="33"/>
  <c r="G40" i="33"/>
  <c r="F40" i="33"/>
  <c r="AN40" i="33" s="1"/>
  <c r="E40" i="33"/>
  <c r="D40" i="33"/>
  <c r="R40" i="33" s="1"/>
  <c r="AV40" i="33" s="1"/>
  <c r="Z39" i="33"/>
  <c r="BC39" i="33"/>
  <c r="X39" i="33"/>
  <c r="H39" i="33"/>
  <c r="V39" i="33" s="1"/>
  <c r="G39" i="33"/>
  <c r="AO39" i="33" s="1"/>
  <c r="F39" i="33"/>
  <c r="AD39" i="33" s="1"/>
  <c r="E39" i="33"/>
  <c r="D39" i="33"/>
  <c r="L38" i="33"/>
  <c r="AT38" i="33" s="1"/>
  <c r="AS38" i="33"/>
  <c r="J38" i="33"/>
  <c r="I38" i="33"/>
  <c r="H38" i="33"/>
  <c r="AP38" i="33" s="1"/>
  <c r="F38" i="33"/>
  <c r="T38" i="33" s="1"/>
  <c r="AX38" i="33" s="1"/>
  <c r="E38" i="33"/>
  <c r="D38" i="33"/>
  <c r="A38" i="33" s="1"/>
  <c r="B38" i="33" s="1"/>
  <c r="Z37" i="33"/>
  <c r="J37" i="33"/>
  <c r="X37" i="33" s="1"/>
  <c r="H37" i="33"/>
  <c r="V37" i="33" s="1"/>
  <c r="AE37" i="33"/>
  <c r="F37" i="33"/>
  <c r="E37" i="33"/>
  <c r="D37" i="33"/>
  <c r="Z36" i="33"/>
  <c r="BC36" i="33"/>
  <c r="J36" i="33"/>
  <c r="AH36" i="33" s="1"/>
  <c r="H36" i="33"/>
  <c r="V36" i="33" s="1"/>
  <c r="G36" i="33"/>
  <c r="AO36" i="33" s="1"/>
  <c r="F36" i="33"/>
  <c r="E36" i="33"/>
  <c r="AM36" i="33" s="1"/>
  <c r="D36" i="33"/>
  <c r="L35" i="33"/>
  <c r="AT35" i="33" s="1"/>
  <c r="K35" i="33"/>
  <c r="Y35" i="33" s="1"/>
  <c r="J35" i="33"/>
  <c r="BB35" i="33" s="1"/>
  <c r="I35" i="33"/>
  <c r="BA35" i="33" s="1"/>
  <c r="H35" i="33"/>
  <c r="V35" i="33" s="1"/>
  <c r="G35" i="33"/>
  <c r="F35" i="33"/>
  <c r="E35" i="33"/>
  <c r="D35" i="33"/>
  <c r="L34" i="33"/>
  <c r="Z34" i="33" s="1"/>
  <c r="K34" i="33"/>
  <c r="J34" i="33"/>
  <c r="AH34" i="33" s="1"/>
  <c r="I34" i="33"/>
  <c r="AQ34" i="33" s="1"/>
  <c r="H34" i="33"/>
  <c r="AZ34" i="33" s="1"/>
  <c r="G34" i="33"/>
  <c r="U34" i="33" s="1"/>
  <c r="F34" i="33"/>
  <c r="E34" i="33"/>
  <c r="AC34" i="33" s="1"/>
  <c r="D34" i="33"/>
  <c r="AL34" i="33" s="1"/>
  <c r="Z33" i="33"/>
  <c r="J33" i="33"/>
  <c r="AH33" i="33" s="1"/>
  <c r="AG33" i="33"/>
  <c r="AF33" i="33"/>
  <c r="G33" i="33"/>
  <c r="AO33" i="33" s="1"/>
  <c r="F33" i="33"/>
  <c r="AD33" i="33" s="1"/>
  <c r="E33" i="33"/>
  <c r="D33" i="33"/>
  <c r="AF32" i="33"/>
  <c r="AT32" i="33"/>
  <c r="Y32" i="33"/>
  <c r="J32" i="33"/>
  <c r="BB32" i="33" s="1"/>
  <c r="AQ32" i="33"/>
  <c r="G32" i="33"/>
  <c r="F32" i="33"/>
  <c r="E32" i="33"/>
  <c r="AC32" i="33" s="1"/>
  <c r="D32" i="33"/>
  <c r="B32" i="34" s="1"/>
  <c r="BA31" i="33"/>
  <c r="AQ31" i="33"/>
  <c r="Z31" i="33"/>
  <c r="K31" i="33"/>
  <c r="Y31" i="33" s="1"/>
  <c r="X31" i="33"/>
  <c r="AG31" i="33"/>
  <c r="F31" i="33"/>
  <c r="AN31" i="33" s="1"/>
  <c r="E31" i="33"/>
  <c r="C31" i="34" s="1"/>
  <c r="D31" i="33"/>
  <c r="AB31" i="33" s="1"/>
  <c r="AJ30" i="33"/>
  <c r="K30" i="33"/>
  <c r="AI30" i="33" s="1"/>
  <c r="BB30" i="33"/>
  <c r="BA30" i="33"/>
  <c r="AP30" i="33"/>
  <c r="F30" i="33"/>
  <c r="D30" i="34" s="1"/>
  <c r="E30" i="33"/>
  <c r="C30" i="34" s="1"/>
  <c r="D30" i="33"/>
  <c r="R30" i="33" s="1"/>
  <c r="AV30" i="33" s="1"/>
  <c r="BD29" i="33"/>
  <c r="AS29" i="33"/>
  <c r="AH29" i="33"/>
  <c r="H29" i="33"/>
  <c r="AZ29" i="33" s="1"/>
  <c r="AO29" i="33"/>
  <c r="F29" i="33"/>
  <c r="AN29" i="33" s="1"/>
  <c r="E29" i="33"/>
  <c r="AM29" i="33" s="1"/>
  <c r="D29" i="33"/>
  <c r="AB29" i="33" s="1"/>
  <c r="K28" i="33"/>
  <c r="AS28" i="33" s="1"/>
  <c r="J28" i="33"/>
  <c r="AR28" i="33" s="1"/>
  <c r="W28" i="33"/>
  <c r="G28" i="33"/>
  <c r="F28" i="33"/>
  <c r="T28" i="33" s="1"/>
  <c r="AX28" i="33" s="1"/>
  <c r="E28" i="33"/>
  <c r="S28" i="33" s="1"/>
  <c r="AW28" i="33" s="1"/>
  <c r="D28" i="33"/>
  <c r="B28" i="34" s="1"/>
  <c r="X27" i="33"/>
  <c r="AG27" i="33"/>
  <c r="H27" i="33"/>
  <c r="AZ27" i="33" s="1"/>
  <c r="AE27" i="33"/>
  <c r="F27" i="33"/>
  <c r="D27" i="34" s="1"/>
  <c r="N27" i="34" s="1"/>
  <c r="AR27" i="34" s="1"/>
  <c r="E27" i="33"/>
  <c r="AM27" i="33" s="1"/>
  <c r="D27" i="33"/>
  <c r="A27" i="33" s="1"/>
  <c r="B27" i="33" s="1"/>
  <c r="AJ26" i="33"/>
  <c r="AS26" i="33"/>
  <c r="AR26" i="33"/>
  <c r="H26" i="33"/>
  <c r="V26" i="33" s="1"/>
  <c r="G26" i="33"/>
  <c r="AY26" i="33" s="1"/>
  <c r="F26" i="33"/>
  <c r="D26" i="34" s="1"/>
  <c r="A26" i="34" s="1"/>
  <c r="E26" i="33"/>
  <c r="C26" i="34" s="1"/>
  <c r="D26" i="33"/>
  <c r="B26" i="34" s="1"/>
  <c r="V26" i="34" s="1"/>
  <c r="BB25" i="33"/>
  <c r="AQ25" i="33"/>
  <c r="H25" i="33"/>
  <c r="F25" i="33"/>
  <c r="D25" i="34" s="1"/>
  <c r="X25" i="34" s="1"/>
  <c r="E25" i="33"/>
  <c r="C25" i="34" s="1"/>
  <c r="AG25" i="34" s="1"/>
  <c r="D25" i="33"/>
  <c r="R25" i="33" s="1"/>
  <c r="AV25" i="33" s="1"/>
  <c r="BD24" i="33"/>
  <c r="K24" i="33"/>
  <c r="BC24" i="33" s="1"/>
  <c r="J24" i="33"/>
  <c r="BB24" i="33" s="1"/>
  <c r="H24" i="33"/>
  <c r="V24" i="33" s="1"/>
  <c r="F24" i="33"/>
  <c r="E24" i="33"/>
  <c r="D24" i="33"/>
  <c r="AS23" i="33"/>
  <c r="AR23" i="33"/>
  <c r="AG23" i="33"/>
  <c r="H23" i="33"/>
  <c r="AZ23" i="33" s="1"/>
  <c r="AO23" i="33"/>
  <c r="F23" i="33"/>
  <c r="D23" i="34" s="1"/>
  <c r="E23" i="33"/>
  <c r="D23" i="33"/>
  <c r="AL23" i="33" s="1"/>
  <c r="L22" i="33"/>
  <c r="K22" i="33"/>
  <c r="J22" i="33"/>
  <c r="AH22" i="33" s="1"/>
  <c r="AG22" i="33"/>
  <c r="AP22" i="33"/>
  <c r="U22" i="33"/>
  <c r="F22" i="33"/>
  <c r="T22" i="33" s="1"/>
  <c r="AX22" i="33" s="1"/>
  <c r="E22" i="33"/>
  <c r="S22" i="33" s="1"/>
  <c r="AW22" i="33" s="1"/>
  <c r="D22" i="33"/>
  <c r="A22" i="33" s="1"/>
  <c r="B22" i="33" s="1"/>
  <c r="K21" i="33"/>
  <c r="J21" i="33"/>
  <c r="AR21" i="33" s="1"/>
  <c r="H21" i="33"/>
  <c r="G21" i="33"/>
  <c r="AE21" i="33" s="1"/>
  <c r="F21" i="33"/>
  <c r="E21" i="33"/>
  <c r="C21" i="34" s="1"/>
  <c r="D21" i="33"/>
  <c r="B21" i="34" s="1"/>
  <c r="AT20" i="33"/>
  <c r="AS20" i="33"/>
  <c r="J20" i="33"/>
  <c r="X20" i="33" s="1"/>
  <c r="W20" i="33"/>
  <c r="H20" i="33"/>
  <c r="AP20" i="33" s="1"/>
  <c r="G20" i="33"/>
  <c r="AO20" i="33" s="1"/>
  <c r="F20" i="33"/>
  <c r="D20" i="34" s="1"/>
  <c r="E20" i="33"/>
  <c r="AM20" i="33" s="1"/>
  <c r="D20" i="33"/>
  <c r="AB20" i="33" s="1"/>
  <c r="BD19" i="33"/>
  <c r="BC19" i="33"/>
  <c r="BB19" i="33"/>
  <c r="AQ19" i="33"/>
  <c r="H19" i="33"/>
  <c r="AZ19" i="33" s="1"/>
  <c r="AO19" i="33"/>
  <c r="F19" i="33"/>
  <c r="D19" i="34" s="1"/>
  <c r="AH19" i="34" s="1"/>
  <c r="E19" i="33"/>
  <c r="D19" i="33"/>
  <c r="AL19" i="33" s="1"/>
  <c r="AJ18" i="33"/>
  <c r="AS18" i="33"/>
  <c r="X18" i="33"/>
  <c r="AQ18" i="33"/>
  <c r="H18" i="33"/>
  <c r="AZ18" i="33" s="1"/>
  <c r="G18" i="33"/>
  <c r="AY18" i="33" s="1"/>
  <c r="F18" i="33"/>
  <c r="E18" i="33"/>
  <c r="D18" i="33"/>
  <c r="L17" i="33"/>
  <c r="AT17" i="33" s="1"/>
  <c r="K17" i="33"/>
  <c r="AI17" i="33" s="1"/>
  <c r="J17" i="33"/>
  <c r="AH17" i="33" s="1"/>
  <c r="AQ17" i="33"/>
  <c r="H17" i="33"/>
  <c r="V17" i="33" s="1"/>
  <c r="G17" i="33"/>
  <c r="AO17" i="33" s="1"/>
  <c r="F17" i="33"/>
  <c r="T17" i="33" s="1"/>
  <c r="AX17" i="33" s="1"/>
  <c r="E17" i="33"/>
  <c r="D17" i="33"/>
  <c r="AL17" i="33" s="1"/>
  <c r="L16" i="33"/>
  <c r="J16" i="33"/>
  <c r="X16" i="33" s="1"/>
  <c r="AG16" i="33"/>
  <c r="AP16" i="33"/>
  <c r="G16" i="33"/>
  <c r="AE16" i="33" s="1"/>
  <c r="F16" i="33"/>
  <c r="T16" i="33" s="1"/>
  <c r="AX16" i="33" s="1"/>
  <c r="E16" i="33"/>
  <c r="C16" i="34" s="1"/>
  <c r="D16" i="33"/>
  <c r="AL16" i="33" s="1"/>
  <c r="K15" i="33"/>
  <c r="AS15" i="33" s="1"/>
  <c r="J15" i="33"/>
  <c r="W15" i="33"/>
  <c r="H15" i="33"/>
  <c r="G15" i="33"/>
  <c r="AY15" i="33" s="1"/>
  <c r="F15" i="33"/>
  <c r="AN15" i="33" s="1"/>
  <c r="E15" i="33"/>
  <c r="C15" i="34" s="1"/>
  <c r="D15" i="33"/>
  <c r="R15" i="33" s="1"/>
  <c r="AV15" i="33" s="1"/>
  <c r="K14" i="33"/>
  <c r="BC14" i="33" s="1"/>
  <c r="J14" i="33"/>
  <c r="BB14" i="33" s="1"/>
  <c r="AQ14" i="33"/>
  <c r="H14" i="33"/>
  <c r="V14" i="33" s="1"/>
  <c r="G14" i="33"/>
  <c r="F14" i="33"/>
  <c r="D14" i="34" s="1"/>
  <c r="N14" i="34" s="1"/>
  <c r="AR14" i="34" s="1"/>
  <c r="E14" i="33"/>
  <c r="C14" i="34" s="1"/>
  <c r="AG14" i="34" s="1"/>
  <c r="D14" i="33"/>
  <c r="AL14" i="33" s="1"/>
  <c r="BD13" i="33"/>
  <c r="AI13" i="33"/>
  <c r="J13" i="33"/>
  <c r="X13" i="33" s="1"/>
  <c r="AQ13" i="33"/>
  <c r="H13" i="33"/>
  <c r="G13" i="33"/>
  <c r="AE13" i="33" s="1"/>
  <c r="F13" i="33"/>
  <c r="D13" i="34" s="1"/>
  <c r="N13" i="34" s="1"/>
  <c r="AR13" i="34" s="1"/>
  <c r="E13" i="33"/>
  <c r="AC13" i="33" s="1"/>
  <c r="D13" i="33"/>
  <c r="AB13" i="33" s="1"/>
  <c r="J12" i="33"/>
  <c r="X12" i="33" s="1"/>
  <c r="W12" i="33"/>
  <c r="H12" i="33"/>
  <c r="AZ12" i="33" s="1"/>
  <c r="G12" i="33"/>
  <c r="F12" i="33"/>
  <c r="D12" i="34" s="1"/>
  <c r="A12" i="34" s="1"/>
  <c r="E12" i="33"/>
  <c r="C12" i="34" s="1"/>
  <c r="D12" i="33"/>
  <c r="B12" i="34" s="1"/>
  <c r="K11" i="33"/>
  <c r="J11" i="33"/>
  <c r="H11" i="33"/>
  <c r="V11" i="33" s="1"/>
  <c r="G11" i="33"/>
  <c r="AE11" i="33" s="1"/>
  <c r="F11" i="33"/>
  <c r="D11" i="34" s="1"/>
  <c r="N11" i="34" s="1"/>
  <c r="AR11" i="34" s="1"/>
  <c r="E11" i="33"/>
  <c r="C11" i="34" s="1"/>
  <c r="D11" i="33"/>
  <c r="B11" i="34" s="1"/>
  <c r="L10" i="33"/>
  <c r="AT10" i="33" s="1"/>
  <c r="K10" i="33"/>
  <c r="AS10" i="33" s="1"/>
  <c r="J10" i="33"/>
  <c r="BA10" i="33"/>
  <c r="H10" i="33"/>
  <c r="AP10" i="33" s="1"/>
  <c r="G10" i="33"/>
  <c r="AE10" i="33" s="1"/>
  <c r="F10" i="33"/>
  <c r="T10" i="33" s="1"/>
  <c r="AX10" i="33" s="1"/>
  <c r="E10" i="33"/>
  <c r="C10" i="34" s="1"/>
  <c r="W10" i="34" s="1"/>
  <c r="D10" i="33"/>
  <c r="B10" i="34" s="1"/>
  <c r="AF10" i="34" s="1"/>
  <c r="BD9" i="33"/>
  <c r="K9" i="33"/>
  <c r="BC9" i="33" s="1"/>
  <c r="J9" i="33"/>
  <c r="AH9" i="33" s="1"/>
  <c r="AP9" i="33"/>
  <c r="AO9" i="33"/>
  <c r="F9" i="33"/>
  <c r="T9" i="33" s="1"/>
  <c r="AX9" i="33" s="1"/>
  <c r="E9" i="33"/>
  <c r="AM9" i="33" s="1"/>
  <c r="D9" i="33"/>
  <c r="AB9" i="33" s="1"/>
  <c r="AT8" i="33"/>
  <c r="Y8" i="33"/>
  <c r="J8" i="33"/>
  <c r="AP8" i="33"/>
  <c r="G8" i="33"/>
  <c r="AO8" i="33" s="1"/>
  <c r="F8" i="33"/>
  <c r="T8" i="33" s="1"/>
  <c r="AX8" i="33" s="1"/>
  <c r="E8" i="33"/>
  <c r="C8" i="34" s="1"/>
  <c r="D8" i="33"/>
  <c r="AL8" i="33" s="1"/>
  <c r="BD7" i="33"/>
  <c r="K7" i="33"/>
  <c r="Y7" i="33" s="1"/>
  <c r="J7" i="33"/>
  <c r="AH7" i="33" s="1"/>
  <c r="H7" i="33"/>
  <c r="V7" i="33" s="1"/>
  <c r="G7" i="33"/>
  <c r="AO7" i="33" s="1"/>
  <c r="F7" i="33"/>
  <c r="AN7" i="33" s="1"/>
  <c r="E7" i="33"/>
  <c r="C7" i="34" s="1"/>
  <c r="AG7" i="34" s="1"/>
  <c r="D7" i="33"/>
  <c r="AL7" i="33" s="1"/>
  <c r="L6" i="33"/>
  <c r="BD6" i="33" s="1"/>
  <c r="K6" i="33"/>
  <c r="J6" i="33"/>
  <c r="AG6" i="33"/>
  <c r="AE6" i="33"/>
  <c r="F6" i="33"/>
  <c r="T6" i="33" s="1"/>
  <c r="AX6" i="33" s="1"/>
  <c r="E6" i="33"/>
  <c r="S6" i="33" s="1"/>
  <c r="AW6" i="33" s="1"/>
  <c r="D6" i="33"/>
  <c r="AL6" i="33" s="1"/>
  <c r="J5" i="33"/>
  <c r="AZ5" i="33"/>
  <c r="AO5" i="33"/>
  <c r="F5" i="33"/>
  <c r="E5" i="33"/>
  <c r="D5" i="33"/>
  <c r="AL5" i="33" s="1"/>
  <c r="AT4" i="33"/>
  <c r="K4" i="33"/>
  <c r="AS4" i="33" s="1"/>
  <c r="J4" i="33"/>
  <c r="AR4" i="33" s="1"/>
  <c r="AG4" i="33"/>
  <c r="AP4" i="33"/>
  <c r="F4" i="33"/>
  <c r="E4" i="33"/>
  <c r="C4" i="34" s="1"/>
  <c r="D4" i="33"/>
  <c r="AL4" i="33" s="1"/>
  <c r="A47" i="33" l="1"/>
  <c r="B47" i="33" s="1"/>
  <c r="A41" i="33"/>
  <c r="B41" i="33" s="1"/>
  <c r="N48" i="33"/>
  <c r="N27" i="33"/>
  <c r="AY17" i="33"/>
  <c r="AL40" i="33"/>
  <c r="N38" i="33"/>
  <c r="A55" i="33"/>
  <c r="N63" i="33"/>
  <c r="N22" i="33"/>
  <c r="N62" i="33"/>
  <c r="A33" i="33"/>
  <c r="AN33" i="33"/>
  <c r="A54" i="33"/>
  <c r="S10" i="33"/>
  <c r="AW10" i="33" s="1"/>
  <c r="AN11" i="33"/>
  <c r="AN46" i="33"/>
  <c r="AD6" i="33"/>
  <c r="AD11" i="33"/>
  <c r="AL20" i="33"/>
  <c r="AL10" i="33"/>
  <c r="R51" i="33"/>
  <c r="AV51" i="33" s="1"/>
  <c r="R10" i="33"/>
  <c r="AV10" i="33" s="1"/>
  <c r="A18" i="33"/>
  <c r="X32" i="33"/>
  <c r="A59" i="33"/>
  <c r="AS26" i="34"/>
  <c r="AL28" i="33"/>
  <c r="BA60" i="33"/>
  <c r="A24" i="33"/>
  <c r="S27" i="33"/>
  <c r="AW27" i="33" s="1"/>
  <c r="AR13" i="33"/>
  <c r="AO18" i="33"/>
  <c r="AF34" i="33"/>
  <c r="AF56" i="33"/>
  <c r="R17" i="33"/>
  <c r="AV17" i="33" s="1"/>
  <c r="A35" i="33"/>
  <c r="A39" i="33"/>
  <c r="A19" i="33"/>
  <c r="A20" i="33"/>
  <c r="AZ17" i="33"/>
  <c r="A40" i="33"/>
  <c r="T27" i="33"/>
  <c r="AX27" i="33" s="1"/>
  <c r="C52" i="33"/>
  <c r="AL26" i="34"/>
  <c r="AG46" i="33"/>
  <c r="AO27" i="33"/>
  <c r="A45" i="33"/>
  <c r="AM26" i="34"/>
  <c r="S21" i="33"/>
  <c r="AW21" i="33" s="1"/>
  <c r="AS13" i="33"/>
  <c r="AR29" i="33"/>
  <c r="A21" i="33"/>
  <c r="U21" i="33"/>
  <c r="A58" i="33"/>
  <c r="AH30" i="33"/>
  <c r="AS50" i="33"/>
  <c r="A53" i="33"/>
  <c r="AH44" i="33"/>
  <c r="AQ4" i="33"/>
  <c r="AS17" i="33"/>
  <c r="Z18" i="33"/>
  <c r="U9" i="33"/>
  <c r="AF18" i="33"/>
  <c r="AG20" i="33"/>
  <c r="AF39" i="33"/>
  <c r="AI40" i="33"/>
  <c r="A56" i="33"/>
  <c r="BC58" i="33"/>
  <c r="A6" i="33"/>
  <c r="A46" i="33"/>
  <c r="AD19" i="33"/>
  <c r="AR39" i="33"/>
  <c r="A7" i="33"/>
  <c r="AY8" i="33"/>
  <c r="AP18" i="33"/>
  <c r="AN19" i="33"/>
  <c r="Y36" i="33"/>
  <c r="AR37" i="33"/>
  <c r="AS39" i="33"/>
  <c r="BC40" i="33"/>
  <c r="A8" i="33"/>
  <c r="BD18" i="33"/>
  <c r="AT37" i="33"/>
  <c r="AC53" i="33"/>
  <c r="A9" i="33"/>
  <c r="V34" i="33"/>
  <c r="AI36" i="33"/>
  <c r="AJ53" i="33"/>
  <c r="AD53" i="34" s="1"/>
  <c r="A10" i="33"/>
  <c r="C4" i="33"/>
  <c r="X34" i="33"/>
  <c r="A36" i="33"/>
  <c r="A37" i="33"/>
  <c r="AT52" i="33"/>
  <c r="Z19" i="33"/>
  <c r="C22" i="33"/>
  <c r="AI44" i="33"/>
  <c r="X25" i="33"/>
  <c r="A31" i="33"/>
  <c r="A52" i="33"/>
  <c r="AT6" i="33"/>
  <c r="Z7" i="33"/>
  <c r="AM10" i="33"/>
  <c r="T11" i="33"/>
  <c r="AX11" i="33" s="1"/>
  <c r="Q12" i="34"/>
  <c r="BA20" i="33"/>
  <c r="AM21" i="33"/>
  <c r="AF24" i="33"/>
  <c r="AH25" i="33"/>
  <c r="BD26" i="33"/>
  <c r="AX26" i="34" s="1"/>
  <c r="U27" i="33"/>
  <c r="AR44" i="33"/>
  <c r="AQ46" i="33"/>
  <c r="AN57" i="33"/>
  <c r="A11" i="33"/>
  <c r="A23" i="33"/>
  <c r="A32" i="33"/>
  <c r="AI9" i="33"/>
  <c r="A30" i="33"/>
  <c r="A42" i="33"/>
  <c r="S7" i="33"/>
  <c r="AW7" i="33" s="1"/>
  <c r="AT12" i="34"/>
  <c r="A43" i="33"/>
  <c r="AY6" i="33"/>
  <c r="AJ7" i="33"/>
  <c r="U11" i="33"/>
  <c r="R12" i="34"/>
  <c r="Y23" i="33"/>
  <c r="AP24" i="33"/>
  <c r="BA25" i="33"/>
  <c r="V27" i="33"/>
  <c r="X53" i="33"/>
  <c r="R53" i="34" s="1"/>
  <c r="AR56" i="33"/>
  <c r="AP57" i="33"/>
  <c r="V63" i="33"/>
  <c r="A12" i="33"/>
  <c r="A51" i="33"/>
  <c r="AS9" i="33"/>
  <c r="AB11" i="33"/>
  <c r="W22" i="33"/>
  <c r="AI23" i="33"/>
  <c r="AN27" i="33"/>
  <c r="AB28" i="33"/>
  <c r="Z53" i="33"/>
  <c r="T53" i="34" s="1"/>
  <c r="AT56" i="33"/>
  <c r="AQ57" i="33"/>
  <c r="AS58" i="33"/>
  <c r="A13" i="33"/>
  <c r="A25" i="33"/>
  <c r="A34" i="33"/>
  <c r="A44" i="33"/>
  <c r="A57" i="33"/>
  <c r="AL43" i="33"/>
  <c r="T14" i="33"/>
  <c r="AX14" i="33" s="1"/>
  <c r="AM16" i="33"/>
  <c r="BB22" i="33"/>
  <c r="AG28" i="33"/>
  <c r="AO37" i="33"/>
  <c r="AF50" i="33"/>
  <c r="AZ58" i="33"/>
  <c r="S61" i="33"/>
  <c r="AW61" i="33" s="1"/>
  <c r="A14" i="33"/>
  <c r="A26" i="33"/>
  <c r="A61" i="33"/>
  <c r="A50" i="33"/>
  <c r="T15" i="33"/>
  <c r="AX15" i="33" s="1"/>
  <c r="AB12" i="33"/>
  <c r="AM14" i="33"/>
  <c r="U15" i="33"/>
  <c r="AY16" i="33"/>
  <c r="BA27" i="33"/>
  <c r="V29" i="33"/>
  <c r="T30" i="33"/>
  <c r="AX30" i="33" s="1"/>
  <c r="T39" i="33"/>
  <c r="AX39" i="33" s="1"/>
  <c r="R49" i="33"/>
  <c r="AV49" i="33" s="1"/>
  <c r="AL50" i="33"/>
  <c r="AD51" i="33"/>
  <c r="AH53" i="33"/>
  <c r="AB53" i="34" s="1"/>
  <c r="B20" i="34"/>
  <c r="V20" i="34" s="1"/>
  <c r="A15" i="33"/>
  <c r="AY11" i="33"/>
  <c r="AL12" i="33"/>
  <c r="AP14" i="33"/>
  <c r="AZ16" i="33"/>
  <c r="AG17" i="33"/>
  <c r="AQ28" i="33"/>
  <c r="AL29" i="33"/>
  <c r="AF30" i="33"/>
  <c r="AB32" i="33"/>
  <c r="AL49" i="33"/>
  <c r="AC61" i="33"/>
  <c r="A4" i="33"/>
  <c r="A16" i="33"/>
  <c r="A28" i="33"/>
  <c r="A60" i="33"/>
  <c r="A49" i="33"/>
  <c r="AZ11" i="33"/>
  <c r="Y18" i="33"/>
  <c r="AE43" i="33"/>
  <c r="AJ48" i="33"/>
  <c r="AD61" i="33"/>
  <c r="A5" i="33"/>
  <c r="A17" i="33"/>
  <c r="A29" i="33"/>
  <c r="AB6" i="33"/>
  <c r="AN12" i="33"/>
  <c r="AH16" i="33"/>
  <c r="AD20" i="33"/>
  <c r="AQ23" i="33"/>
  <c r="BA42" i="33"/>
  <c r="C47" i="33"/>
  <c r="AJ52" i="33"/>
  <c r="AQ58" i="33"/>
  <c r="AH13" i="34"/>
  <c r="AM4" i="33"/>
  <c r="R11" i="33"/>
  <c r="AV11" i="33" s="1"/>
  <c r="AC6" i="33"/>
  <c r="AR9" i="33"/>
  <c r="AQ12" i="33"/>
  <c r="AK12" i="34" s="1"/>
  <c r="AN13" i="33"/>
  <c r="AE20" i="33"/>
  <c r="AO21" i="33"/>
  <c r="AD25" i="33"/>
  <c r="AT26" i="33"/>
  <c r="AN26" i="34" s="1"/>
  <c r="AR31" i="33"/>
  <c r="Z32" i="33"/>
  <c r="AP33" i="33"/>
  <c r="W34" i="33"/>
  <c r="AR36" i="33"/>
  <c r="AD43" i="33"/>
  <c r="AL46" i="33"/>
  <c r="AI50" i="33"/>
  <c r="AS52" i="33"/>
  <c r="AI56" i="33"/>
  <c r="AL57" i="33"/>
  <c r="AQ16" i="33"/>
  <c r="BA33" i="33"/>
  <c r="AL25" i="33"/>
  <c r="AM25" i="33"/>
  <c r="AM7" i="33"/>
  <c r="R8" i="33"/>
  <c r="AV8" i="33" s="1"/>
  <c r="AL11" i="33"/>
  <c r="AC15" i="33"/>
  <c r="BB16" i="33"/>
  <c r="U17" i="33"/>
  <c r="X22" i="33"/>
  <c r="AN25" i="33"/>
  <c r="S26" i="33"/>
  <c r="AW26" i="33" s="1"/>
  <c r="W27" i="33"/>
  <c r="AR30" i="33"/>
  <c r="S31" i="33"/>
  <c r="AW31" i="33" s="1"/>
  <c r="AH32" i="33"/>
  <c r="AP34" i="33"/>
  <c r="AH35" i="33"/>
  <c r="AH39" i="33"/>
  <c r="AS44" i="33"/>
  <c r="V47" i="33"/>
  <c r="P47" i="34" s="1"/>
  <c r="V52" i="33"/>
  <c r="Z54" i="33"/>
  <c r="AM61" i="33"/>
  <c r="AN50" i="33"/>
  <c r="C20" i="34"/>
  <c r="AG20" i="34" s="1"/>
  <c r="AY7" i="33"/>
  <c r="S8" i="33"/>
  <c r="AW8" i="33" s="1"/>
  <c r="AC10" i="33"/>
  <c r="AM11" i="33"/>
  <c r="AD15" i="33"/>
  <c r="V16" i="33"/>
  <c r="AT18" i="33"/>
  <c r="AF22" i="33"/>
  <c r="T26" i="33"/>
  <c r="AX26" i="33" s="1"/>
  <c r="AH27" i="33"/>
  <c r="BB29" i="33"/>
  <c r="AZ30" i="33"/>
  <c r="W31" i="33"/>
  <c r="V33" i="33"/>
  <c r="AY34" i="33"/>
  <c r="AJ35" i="33"/>
  <c r="AI39" i="33"/>
  <c r="AR53" i="33"/>
  <c r="AL53" i="34" s="1"/>
  <c r="BC56" i="33"/>
  <c r="S57" i="33"/>
  <c r="AW57" i="33" s="1"/>
  <c r="AN61" i="33"/>
  <c r="AN20" i="33"/>
  <c r="Y54" i="33"/>
  <c r="AC8" i="33"/>
  <c r="R9" i="33"/>
  <c r="AV9" i="33" s="1"/>
  <c r="AG10" i="33"/>
  <c r="S12" i="33"/>
  <c r="AW12" i="33" s="1"/>
  <c r="AO15" i="33"/>
  <c r="W16" i="33"/>
  <c r="Y17" i="33"/>
  <c r="AB19" i="33"/>
  <c r="R21" i="33"/>
  <c r="AV21" i="33" s="1"/>
  <c r="V23" i="33"/>
  <c r="Z26" i="33"/>
  <c r="T26" i="34" s="1"/>
  <c r="AR32" i="33"/>
  <c r="X33" i="33"/>
  <c r="AR35" i="33"/>
  <c r="AP39" i="33"/>
  <c r="Y47" i="33"/>
  <c r="S47" i="34" s="1"/>
  <c r="X52" i="33"/>
  <c r="T55" i="33"/>
  <c r="AX55" i="33" s="1"/>
  <c r="BD56" i="33"/>
  <c r="T57" i="33"/>
  <c r="AX57" i="33" s="1"/>
  <c r="C34" i="34"/>
  <c r="M34" i="34" s="1"/>
  <c r="AQ34" i="34" s="1"/>
  <c r="R4" i="33"/>
  <c r="AV4" i="33" s="1"/>
  <c r="AM8" i="33"/>
  <c r="S9" i="33"/>
  <c r="AW9" i="33" s="1"/>
  <c r="T12" i="33"/>
  <c r="AX12" i="33" s="1"/>
  <c r="AE17" i="33"/>
  <c r="AY20" i="33"/>
  <c r="AZ22" i="33"/>
  <c r="AC26" i="33"/>
  <c r="X36" i="33"/>
  <c r="Z47" i="33"/>
  <c r="T47" i="34" s="1"/>
  <c r="AJ54" i="33"/>
  <c r="V57" i="33"/>
  <c r="S58" i="33"/>
  <c r="AW58" i="33" s="1"/>
  <c r="S60" i="33"/>
  <c r="AW60" i="33" s="1"/>
  <c r="N44" i="34"/>
  <c r="AR44" i="34" s="1"/>
  <c r="AY60" i="33"/>
  <c r="S4" i="33"/>
  <c r="AW4" i="33" s="1"/>
  <c r="AD23" i="33"/>
  <c r="AF26" i="33"/>
  <c r="Z26" i="34" s="1"/>
  <c r="AJ47" i="33"/>
  <c r="AD47" i="34" s="1"/>
  <c r="AF52" i="33"/>
  <c r="BA54" i="33"/>
  <c r="W58" i="33"/>
  <c r="AQ59" i="33"/>
  <c r="U60" i="33"/>
  <c r="AC4" i="33"/>
  <c r="AO10" i="33"/>
  <c r="AD12" i="33"/>
  <c r="AF16" i="33"/>
  <c r="U20" i="33"/>
  <c r="AC21" i="33"/>
  <c r="AR27" i="33"/>
  <c r="R28" i="33"/>
  <c r="AV28" i="33" s="1"/>
  <c r="T44" i="33"/>
  <c r="AX44" i="33" s="1"/>
  <c r="AT48" i="33"/>
  <c r="AM49" i="33"/>
  <c r="R50" i="33"/>
  <c r="AV50" i="33" s="1"/>
  <c r="AH52" i="33"/>
  <c r="AG55" i="33"/>
  <c r="AG57" i="33"/>
  <c r="BA59" i="33"/>
  <c r="AM60" i="33"/>
  <c r="AQ10" i="33"/>
  <c r="Y13" i="33"/>
  <c r="BA19" i="33"/>
  <c r="AC20" i="33"/>
  <c r="Y24" i="33"/>
  <c r="S25" i="33"/>
  <c r="AW25" i="33" s="1"/>
  <c r="AP26" i="33"/>
  <c r="AJ26" i="34" s="1"/>
  <c r="AC31" i="33"/>
  <c r="AD38" i="33"/>
  <c r="AR40" i="33"/>
  <c r="AE42" i="33"/>
  <c r="T46" i="33"/>
  <c r="AX46" i="33" s="1"/>
  <c r="AP49" i="33"/>
  <c r="T50" i="33"/>
  <c r="AX50" i="33" s="1"/>
  <c r="AI52" i="33"/>
  <c r="AQ60" i="33"/>
  <c r="X21" i="33"/>
  <c r="AH21" i="33"/>
  <c r="BB42" i="33"/>
  <c r="AH42" i="33"/>
  <c r="B58" i="34"/>
  <c r="L58" i="34" s="1"/>
  <c r="AP58" i="34" s="1"/>
  <c r="AL58" i="33"/>
  <c r="AY62" i="33"/>
  <c r="U62" i="33"/>
  <c r="AE62" i="33"/>
  <c r="AZ9" i="33"/>
  <c r="AB16" i="33"/>
  <c r="D17" i="34"/>
  <c r="AN17" i="33"/>
  <c r="BC21" i="33"/>
  <c r="Y21" i="33"/>
  <c r="AI37" i="33"/>
  <c r="Y37" i="33"/>
  <c r="BB41" i="33"/>
  <c r="X41" i="33"/>
  <c r="AR41" i="33"/>
  <c r="AG43" i="33"/>
  <c r="BA43" i="33"/>
  <c r="BD61" i="33"/>
  <c r="Z61" i="33"/>
  <c r="AJ61" i="33"/>
  <c r="AP62" i="33"/>
  <c r="AF62" i="33"/>
  <c r="Y11" i="33"/>
  <c r="AI11" i="33"/>
  <c r="U40" i="33"/>
  <c r="AY40" i="33"/>
  <c r="AE40" i="33"/>
  <c r="U32" i="33"/>
  <c r="AO32" i="33"/>
  <c r="B38" i="34"/>
  <c r="AL38" i="33"/>
  <c r="AB38" i="33"/>
  <c r="R38" i="33"/>
  <c r="AV38" i="33" s="1"/>
  <c r="R52" i="33"/>
  <c r="AV52" i="33" s="1"/>
  <c r="AL52" i="33"/>
  <c r="B54" i="34"/>
  <c r="L54" i="34" s="1"/>
  <c r="AP54" i="34" s="1"/>
  <c r="R54" i="33"/>
  <c r="AV54" i="33" s="1"/>
  <c r="AL54" i="33"/>
  <c r="AT5" i="33"/>
  <c r="Z5" i="33"/>
  <c r="Z28" i="33"/>
  <c r="AT28" i="33"/>
  <c r="AJ28" i="33"/>
  <c r="AO30" i="33"/>
  <c r="AE30" i="33"/>
  <c r="U30" i="33"/>
  <c r="H45" i="34"/>
  <c r="AH45" i="33"/>
  <c r="AB45" i="34" s="1"/>
  <c r="X45" i="33"/>
  <c r="R45" i="34" s="1"/>
  <c r="AR45" i="33"/>
  <c r="AL45" i="34" s="1"/>
  <c r="W51" i="33"/>
  <c r="AQ51" i="33"/>
  <c r="AG51" i="33"/>
  <c r="AG7" i="33"/>
  <c r="AQ7" i="33"/>
  <c r="Z13" i="33"/>
  <c r="AC18" i="33"/>
  <c r="S18" i="33"/>
  <c r="AW18" i="33" s="1"/>
  <c r="BC22" i="33"/>
  <c r="AI22" i="33"/>
  <c r="Y22" i="33"/>
  <c r="AR51" i="33"/>
  <c r="AH51" i="33"/>
  <c r="X51" i="33"/>
  <c r="AY23" i="33"/>
  <c r="U23" i="33"/>
  <c r="BC27" i="33"/>
  <c r="Y27" i="33"/>
  <c r="AI27" i="33"/>
  <c r="W30" i="33"/>
  <c r="AG30" i="33"/>
  <c r="AQ26" i="33"/>
  <c r="AK26" i="34" s="1"/>
  <c r="C26" i="33"/>
  <c r="D62" i="34"/>
  <c r="AH62" i="34" s="1"/>
  <c r="AN62" i="33"/>
  <c r="AD62" i="33"/>
  <c r="AJ14" i="33"/>
  <c r="Z14" i="33"/>
  <c r="BD14" i="33"/>
  <c r="W7" i="33"/>
  <c r="X15" i="33"/>
  <c r="AH15" i="33"/>
  <c r="AR15" i="33"/>
  <c r="BD21" i="33"/>
  <c r="Z21" i="33"/>
  <c r="AJ21" i="33"/>
  <c r="AZ60" i="33"/>
  <c r="AF60" i="33"/>
  <c r="V60" i="33"/>
  <c r="AP60" i="33"/>
  <c r="AR5" i="33"/>
  <c r="AH5" i="33"/>
  <c r="X5" i="33"/>
  <c r="T32" i="33"/>
  <c r="AX32" i="33" s="1"/>
  <c r="AN32" i="33"/>
  <c r="D32" i="34"/>
  <c r="AH32" i="34" s="1"/>
  <c r="Y33" i="33"/>
  <c r="AI33" i="33"/>
  <c r="BC33" i="33"/>
  <c r="AB34" i="33"/>
  <c r="R34" i="33"/>
  <c r="AV34" i="33" s="1"/>
  <c r="B37" i="34"/>
  <c r="V37" i="34" s="1"/>
  <c r="R37" i="33"/>
  <c r="AV37" i="33" s="1"/>
  <c r="AB37" i="33"/>
  <c r="Y5" i="33"/>
  <c r="AS5" i="33"/>
  <c r="AT11" i="33"/>
  <c r="BD11" i="33"/>
  <c r="AJ11" i="33"/>
  <c r="Z24" i="33"/>
  <c r="AT24" i="33"/>
  <c r="AJ24" i="33"/>
  <c r="V40" i="33"/>
  <c r="AF40" i="33"/>
  <c r="Y59" i="33"/>
  <c r="BC59" i="33"/>
  <c r="AI59" i="33"/>
  <c r="AZ7" i="33"/>
  <c r="B18" i="34"/>
  <c r="V18" i="34" s="1"/>
  <c r="AL18" i="33"/>
  <c r="AZ32" i="33"/>
  <c r="AP32" i="33"/>
  <c r="W40" i="33"/>
  <c r="AQ40" i="33"/>
  <c r="AG40" i="33"/>
  <c r="AZ4" i="33"/>
  <c r="V4" i="33"/>
  <c r="AI5" i="33"/>
  <c r="BA7" i="33"/>
  <c r="AB18" i="33"/>
  <c r="B48" i="34"/>
  <c r="V48" i="34" s="1"/>
  <c r="AB48" i="33"/>
  <c r="AL48" i="33"/>
  <c r="BA4" i="33"/>
  <c r="W4" i="33"/>
  <c r="BB5" i="33"/>
  <c r="Z10" i="33"/>
  <c r="AJ10" i="33"/>
  <c r="AO12" i="33"/>
  <c r="AI12" i="34" s="1"/>
  <c r="AY12" i="33"/>
  <c r="AS12" i="34" s="1"/>
  <c r="D18" i="34"/>
  <c r="N18" i="34" s="1"/>
  <c r="AR18" i="34" s="1"/>
  <c r="AN18" i="33"/>
  <c r="Z22" i="33"/>
  <c r="AJ22" i="33"/>
  <c r="AT22" i="33"/>
  <c r="B55" i="34"/>
  <c r="V55" i="34" s="1"/>
  <c r="AL55" i="33"/>
  <c r="AB55" i="33"/>
  <c r="R55" i="33"/>
  <c r="AV55" i="33" s="1"/>
  <c r="AG8" i="34"/>
  <c r="W8" i="34"/>
  <c r="AH4" i="33"/>
  <c r="X4" i="33"/>
  <c r="BD5" i="33"/>
  <c r="B13" i="34"/>
  <c r="AF13" i="34" s="1"/>
  <c r="R13" i="33"/>
  <c r="AV13" i="33" s="1"/>
  <c r="AT27" i="33"/>
  <c r="BD27" i="33"/>
  <c r="Z27" i="33"/>
  <c r="AJ27" i="33"/>
  <c r="BA37" i="33"/>
  <c r="AQ37" i="33"/>
  <c r="D6" i="34"/>
  <c r="X6" i="34" s="1"/>
  <c r="AN6" i="33"/>
  <c r="B22" i="34"/>
  <c r="L22" i="34" s="1"/>
  <c r="AP22" i="34" s="1"/>
  <c r="R22" i="33"/>
  <c r="AV22" i="33" s="1"/>
  <c r="C27" i="33"/>
  <c r="AT34" i="33"/>
  <c r="BD34" i="33"/>
  <c r="Y38" i="33"/>
  <c r="BC38" i="33"/>
  <c r="AI38" i="33"/>
  <c r="Y41" i="33"/>
  <c r="AS41" i="33"/>
  <c r="BC41" i="33"/>
  <c r="AH43" i="33"/>
  <c r="BB43" i="33"/>
  <c r="X57" i="33"/>
  <c r="AR57" i="33"/>
  <c r="AE25" i="33"/>
  <c r="U25" i="33"/>
  <c r="AO28" i="33"/>
  <c r="AE28" i="33"/>
  <c r="AL37" i="33"/>
  <c r="AJ41" i="33"/>
  <c r="Z41" i="33"/>
  <c r="D56" i="34"/>
  <c r="AN56" i="33"/>
  <c r="AD56" i="33"/>
  <c r="T56" i="33"/>
  <c r="AX56" i="33" s="1"/>
  <c r="V9" i="33"/>
  <c r="AS11" i="33"/>
  <c r="BD15" i="33"/>
  <c r="AT15" i="33"/>
  <c r="AO16" i="33"/>
  <c r="U16" i="33"/>
  <c r="W24" i="33"/>
  <c r="BA24" i="33"/>
  <c r="AQ24" i="33"/>
  <c r="AZ25" i="33"/>
  <c r="AP25" i="33"/>
  <c r="AF25" i="33"/>
  <c r="AS33" i="33"/>
  <c r="AP40" i="33"/>
  <c r="X46" i="33"/>
  <c r="BB46" i="33"/>
  <c r="AR46" i="33"/>
  <c r="AH46" i="33"/>
  <c r="AF4" i="33"/>
  <c r="AF9" i="33"/>
  <c r="AR14" i="33"/>
  <c r="T18" i="33"/>
  <c r="AX18" i="33" s="1"/>
  <c r="AE22" i="33"/>
  <c r="AY22" i="33"/>
  <c r="C32" i="34"/>
  <c r="AM32" i="33"/>
  <c r="AD32" i="33"/>
  <c r="AT41" i="33"/>
  <c r="BD51" i="33"/>
  <c r="AN53" i="33"/>
  <c r="AG35" i="33"/>
  <c r="W35" i="33"/>
  <c r="AH49" i="33"/>
  <c r="X49" i="33"/>
  <c r="BB49" i="33"/>
  <c r="AR49" i="33"/>
  <c r="U50" i="33"/>
  <c r="AE50" i="33"/>
  <c r="AO50" i="33"/>
  <c r="AY56" i="33"/>
  <c r="AO56" i="33"/>
  <c r="C56" i="33"/>
  <c r="BC57" i="33"/>
  <c r="AS57" i="33"/>
  <c r="BB60" i="33"/>
  <c r="X60" i="33"/>
  <c r="U7" i="33"/>
  <c r="W10" i="33"/>
  <c r="R14" i="33"/>
  <c r="AV14" i="33" s="1"/>
  <c r="R20" i="33"/>
  <c r="AV20" i="33" s="1"/>
  <c r="B31" i="34"/>
  <c r="L31" i="34" s="1"/>
  <c r="AP31" i="34" s="1"/>
  <c r="AL31" i="33"/>
  <c r="R31" i="33"/>
  <c r="AV31" i="33" s="1"/>
  <c r="AD34" i="33"/>
  <c r="T34" i="33"/>
  <c r="AX34" i="33" s="1"/>
  <c r="AN34" i="33"/>
  <c r="AG34" i="33"/>
  <c r="B42" i="34"/>
  <c r="L42" i="34" s="1"/>
  <c r="AP42" i="34" s="1"/>
  <c r="AL42" i="33"/>
  <c r="V44" i="33"/>
  <c r="AP44" i="33"/>
  <c r="Y49" i="33"/>
  <c r="BC49" i="33"/>
  <c r="AP50" i="33"/>
  <c r="BB54" i="33"/>
  <c r="AT57" i="33"/>
  <c r="BD57" i="33"/>
  <c r="AB8" i="33"/>
  <c r="AE9" i="33"/>
  <c r="AB10" i="33"/>
  <c r="AM12" i="33"/>
  <c r="BC13" i="33"/>
  <c r="S14" i="33"/>
  <c r="AW14" i="33" s="1"/>
  <c r="AJ17" i="33"/>
  <c r="S20" i="33"/>
  <c r="AW20" i="33" s="1"/>
  <c r="B24" i="34"/>
  <c r="L24" i="34" s="1"/>
  <c r="AP24" i="34" s="1"/>
  <c r="AB24" i="33"/>
  <c r="AL24" i="33"/>
  <c r="Y29" i="33"/>
  <c r="AI29" i="33"/>
  <c r="S30" i="33"/>
  <c r="AW30" i="33" s="1"/>
  <c r="C37" i="33"/>
  <c r="D39" i="34"/>
  <c r="AH39" i="34" s="1"/>
  <c r="AN39" i="33"/>
  <c r="AM48" i="33"/>
  <c r="BC54" i="33"/>
  <c r="X63" i="33"/>
  <c r="AR63" i="33"/>
  <c r="M10" i="34"/>
  <c r="AQ10" i="34" s="1"/>
  <c r="Y63" i="33"/>
  <c r="BC63" i="33"/>
  <c r="AS63" i="33"/>
  <c r="D8" i="34"/>
  <c r="AH8" i="34" s="1"/>
  <c r="AN8" i="33"/>
  <c r="AD8" i="33"/>
  <c r="AI19" i="33"/>
  <c r="AS19" i="33"/>
  <c r="AZ28" i="33"/>
  <c r="V28" i="33"/>
  <c r="AF28" i="33"/>
  <c r="AJ38" i="33"/>
  <c r="BD38" i="33"/>
  <c r="C55" i="34"/>
  <c r="AG55" i="34" s="1"/>
  <c r="AM55" i="33"/>
  <c r="AT63" i="33"/>
  <c r="BD63" i="33"/>
  <c r="AD7" i="33"/>
  <c r="AE8" i="33"/>
  <c r="AC14" i="33"/>
  <c r="Z16" i="33"/>
  <c r="AJ16" i="33"/>
  <c r="AT16" i="33"/>
  <c r="X29" i="33"/>
  <c r="AD30" i="33"/>
  <c r="BB34" i="33"/>
  <c r="AR34" i="33"/>
  <c r="AJ44" i="33"/>
  <c r="BD44" i="33"/>
  <c r="BD50" i="33"/>
  <c r="AT50" i="33"/>
  <c r="D55" i="34"/>
  <c r="AH55" i="34" s="1"/>
  <c r="AN55" i="33"/>
  <c r="R62" i="33"/>
  <c r="AV62" i="33" s="1"/>
  <c r="AB62" i="33"/>
  <c r="AI62" i="33"/>
  <c r="C53" i="34"/>
  <c r="AF8" i="33"/>
  <c r="AD14" i="33"/>
  <c r="Y19" i="33"/>
  <c r="AN21" i="33"/>
  <c r="AD21" i="33"/>
  <c r="AZ24" i="33"/>
  <c r="AM26" i="33"/>
  <c r="N30" i="34"/>
  <c r="AR30" i="34" s="1"/>
  <c r="A30" i="34"/>
  <c r="AD30" i="34" s="1"/>
  <c r="D33" i="34"/>
  <c r="N33" i="34" s="1"/>
  <c r="AR33" i="34" s="1"/>
  <c r="T33" i="33"/>
  <c r="AX33" i="33" s="1"/>
  <c r="BD36" i="33"/>
  <c r="AT36" i="33"/>
  <c r="AJ36" i="33"/>
  <c r="U37" i="33"/>
  <c r="AY37" i="33"/>
  <c r="Z38" i="33"/>
  <c r="AH40" i="33"/>
  <c r="S43" i="33"/>
  <c r="AW43" i="33" s="1"/>
  <c r="C43" i="34"/>
  <c r="M43" i="34" s="1"/>
  <c r="AQ43" i="34" s="1"/>
  <c r="AM43" i="33"/>
  <c r="AC43" i="33"/>
  <c r="H47" i="34"/>
  <c r="AR47" i="33"/>
  <c r="AL47" i="34" s="1"/>
  <c r="AH47" i="33"/>
  <c r="AB47" i="34" s="1"/>
  <c r="AE48" i="33"/>
  <c r="U48" i="33"/>
  <c r="V56" i="33"/>
  <c r="BB61" i="33"/>
  <c r="X61" i="33"/>
  <c r="AH61" i="33"/>
  <c r="AM62" i="33"/>
  <c r="C62" i="34"/>
  <c r="AG62" i="34" s="1"/>
  <c r="S62" i="33"/>
  <c r="AW62" i="33" s="1"/>
  <c r="AC62" i="33"/>
  <c r="AB26" i="33"/>
  <c r="AR33" i="33"/>
  <c r="B43" i="34"/>
  <c r="V43" i="34" s="1"/>
  <c r="R43" i="33"/>
  <c r="AV43" i="33" s="1"/>
  <c r="U44" i="33"/>
  <c r="C44" i="33"/>
  <c r="J45" i="34"/>
  <c r="AJ45" i="33"/>
  <c r="AD45" i="34" s="1"/>
  <c r="Z45" i="33"/>
  <c r="T45" i="34" s="1"/>
  <c r="AH48" i="33"/>
  <c r="BB48" i="33"/>
  <c r="AZ59" i="33"/>
  <c r="D38" i="34"/>
  <c r="AH38" i="34" s="1"/>
  <c r="AD26" i="33"/>
  <c r="D43" i="34"/>
  <c r="AH43" i="34" s="1"/>
  <c r="AN43" i="33"/>
  <c r="AY54" i="33"/>
  <c r="AO54" i="33"/>
  <c r="AD13" i="33"/>
  <c r="AF14" i="33"/>
  <c r="AE15" i="33"/>
  <c r="BA22" i="33"/>
  <c r="AQ22" i="33"/>
  <c r="BD31" i="33"/>
  <c r="AJ31" i="33"/>
  <c r="AT31" i="33"/>
  <c r="BB33" i="33"/>
  <c r="AF36" i="33"/>
  <c r="AZ36" i="33"/>
  <c r="BD42" i="33"/>
  <c r="AT42" i="33"/>
  <c r="AJ42" i="33"/>
  <c r="U43" i="33"/>
  <c r="AO43" i="33"/>
  <c r="AF46" i="33"/>
  <c r="V46" i="33"/>
  <c r="AP54" i="33"/>
  <c r="V54" i="33"/>
  <c r="B56" i="34"/>
  <c r="AF56" i="34" s="1"/>
  <c r="R56" i="33"/>
  <c r="AV56" i="33" s="1"/>
  <c r="AL56" i="33"/>
  <c r="AB56" i="33"/>
  <c r="AF63" i="33"/>
  <c r="AZ63" i="33"/>
  <c r="V20" i="33"/>
  <c r="AF20" i="33"/>
  <c r="BD35" i="33"/>
  <c r="Z35" i="33"/>
  <c r="AO46" i="33"/>
  <c r="AY46" i="33"/>
  <c r="U46" i="33"/>
  <c r="C47" i="34"/>
  <c r="S47" i="33"/>
  <c r="AW47" i="33" s="1"/>
  <c r="AC47" i="33"/>
  <c r="D51" i="34"/>
  <c r="X51" i="34" s="1"/>
  <c r="T51" i="33"/>
  <c r="AX51" i="33" s="1"/>
  <c r="C58" i="34"/>
  <c r="W58" i="34" s="1"/>
  <c r="AM58" i="33"/>
  <c r="AY61" i="33"/>
  <c r="C61" i="33"/>
  <c r="AO6" i="33"/>
  <c r="AF10" i="33"/>
  <c r="AF12" i="34"/>
  <c r="V12" i="34"/>
  <c r="L12" i="34"/>
  <c r="AP12" i="34" s="1"/>
  <c r="C16" i="33"/>
  <c r="P26" i="34"/>
  <c r="AD27" i="33"/>
  <c r="X35" i="33"/>
  <c r="AN38" i="33"/>
  <c r="BB39" i="33"/>
  <c r="AY47" i="33"/>
  <c r="AS47" i="34" s="1"/>
  <c r="U47" i="33"/>
  <c r="O47" i="34" s="1"/>
  <c r="V51" i="33"/>
  <c r="AP51" i="33"/>
  <c r="AZ54" i="33"/>
  <c r="BB59" i="33"/>
  <c r="X59" i="33"/>
  <c r="BA61" i="33"/>
  <c r="W61" i="33"/>
  <c r="AO61" i="33"/>
  <c r="AG63" i="33"/>
  <c r="W63" i="33"/>
  <c r="D15" i="34"/>
  <c r="A15" i="34" s="1"/>
  <c r="AS47" i="33"/>
  <c r="AM47" i="34" s="1"/>
  <c r="AB50" i="33"/>
  <c r="AT53" i="33"/>
  <c r="AN53" i="34" s="1"/>
  <c r="AD57" i="33"/>
  <c r="AC60" i="33"/>
  <c r="AE34" i="33"/>
  <c r="AD46" i="33"/>
  <c r="AT47" i="33"/>
  <c r="AN47" i="34" s="1"/>
  <c r="AB49" i="33"/>
  <c r="AD44" i="33"/>
  <c r="AC49" i="33"/>
  <c r="AD50" i="33"/>
  <c r="C49" i="34"/>
  <c r="M49" i="34" s="1"/>
  <c r="AQ49" i="34" s="1"/>
  <c r="AR11" i="33"/>
  <c r="X11" i="33"/>
  <c r="BB11" i="33"/>
  <c r="W38" i="33"/>
  <c r="BA38" i="33"/>
  <c r="AG38" i="33"/>
  <c r="AQ38" i="33"/>
  <c r="C19" i="34"/>
  <c r="AC19" i="33"/>
  <c r="S19" i="33"/>
  <c r="AW19" i="33" s="1"/>
  <c r="AM19" i="33"/>
  <c r="Y12" i="33"/>
  <c r="S12" i="34" s="1"/>
  <c r="I12" i="34"/>
  <c r="AI12" i="33"/>
  <c r="AC12" i="34" s="1"/>
  <c r="AS12" i="33"/>
  <c r="AM12" i="34" s="1"/>
  <c r="AQ9" i="33"/>
  <c r="C9" i="33"/>
  <c r="W9" i="33"/>
  <c r="BA9" i="33"/>
  <c r="AG9" i="33"/>
  <c r="I45" i="34"/>
  <c r="BC45" i="33"/>
  <c r="AW45" i="34" s="1"/>
  <c r="AI45" i="33"/>
  <c r="AC45" i="34" s="1"/>
  <c r="Y45" i="33"/>
  <c r="S45" i="34" s="1"/>
  <c r="Y46" i="33"/>
  <c r="AS46" i="33"/>
  <c r="AI46" i="33"/>
  <c r="BC46" i="33"/>
  <c r="BA8" i="33"/>
  <c r="W8" i="33"/>
  <c r="AG8" i="33"/>
  <c r="AQ8" i="33"/>
  <c r="C8" i="33"/>
  <c r="M16" i="34"/>
  <c r="AQ16" i="34" s="1"/>
  <c r="AG16" i="34"/>
  <c r="W16" i="34"/>
  <c r="AJ40" i="33"/>
  <c r="BD40" i="33"/>
  <c r="AT40" i="33"/>
  <c r="Z40" i="33"/>
  <c r="BC12" i="33"/>
  <c r="AW12" i="34" s="1"/>
  <c r="AJ23" i="33"/>
  <c r="BD23" i="33"/>
  <c r="Z23" i="33"/>
  <c r="AT23" i="33"/>
  <c r="C23" i="33"/>
  <c r="Z30" i="33"/>
  <c r="BD30" i="33"/>
  <c r="AT30" i="33"/>
  <c r="C35" i="34"/>
  <c r="S35" i="33"/>
  <c r="AW35" i="33" s="1"/>
  <c r="AC35" i="33"/>
  <c r="AM35" i="33"/>
  <c r="AH42" i="34"/>
  <c r="A42" i="34"/>
  <c r="O42" i="34" s="1"/>
  <c r="N42" i="34"/>
  <c r="AR42" i="34" s="1"/>
  <c r="X42" i="34"/>
  <c r="D4" i="34"/>
  <c r="AN4" i="33"/>
  <c r="T4" i="33"/>
  <c r="AX4" i="33" s="1"/>
  <c r="AD4" i="33"/>
  <c r="AZ21" i="33"/>
  <c r="C21" i="33"/>
  <c r="AF21" i="33"/>
  <c r="AP21" i="33"/>
  <c r="V21" i="33"/>
  <c r="C24" i="34"/>
  <c r="S24" i="33"/>
  <c r="AW24" i="33" s="1"/>
  <c r="AC24" i="33"/>
  <c r="AM24" i="33"/>
  <c r="D35" i="34"/>
  <c r="AD35" i="33"/>
  <c r="T35" i="33"/>
  <c r="AX35" i="33" s="1"/>
  <c r="AN35" i="33"/>
  <c r="AJ59" i="33"/>
  <c r="BD59" i="33"/>
  <c r="Z59" i="33"/>
  <c r="B33" i="34"/>
  <c r="AB33" i="33"/>
  <c r="AL33" i="33"/>
  <c r="R33" i="33"/>
  <c r="AV33" i="33" s="1"/>
  <c r="B36" i="34"/>
  <c r="AL36" i="33"/>
  <c r="R36" i="33"/>
  <c r="AV36" i="33" s="1"/>
  <c r="AB36" i="33"/>
  <c r="C41" i="34"/>
  <c r="AM41" i="33"/>
  <c r="S41" i="33"/>
  <c r="AW41" i="33" s="1"/>
  <c r="C33" i="34"/>
  <c r="AM33" i="33"/>
  <c r="S33" i="33"/>
  <c r="AW33" i="33" s="1"/>
  <c r="AC33" i="33"/>
  <c r="D41" i="34"/>
  <c r="AD41" i="33"/>
  <c r="T41" i="33"/>
  <c r="AX41" i="33" s="1"/>
  <c r="AN41" i="33"/>
  <c r="AH38" i="33"/>
  <c r="BB38" i="33"/>
  <c r="AR38" i="33"/>
  <c r="X38" i="33"/>
  <c r="W50" i="33"/>
  <c r="C50" i="33"/>
  <c r="AG50" i="33"/>
  <c r="AQ50" i="33"/>
  <c r="BA50" i="33"/>
  <c r="AR17" i="33"/>
  <c r="C17" i="33"/>
  <c r="X17" i="33"/>
  <c r="J12" i="34"/>
  <c r="Z12" i="33"/>
  <c r="T12" i="34" s="1"/>
  <c r="BD12" i="33"/>
  <c r="AX12" i="34" s="1"/>
  <c r="AT12" i="33"/>
  <c r="AN12" i="34" s="1"/>
  <c r="AT60" i="33"/>
  <c r="BD60" i="33"/>
  <c r="Z60" i="33"/>
  <c r="AJ60" i="33"/>
  <c r="X7" i="33"/>
  <c r="AR7" i="33"/>
  <c r="BB7" i="33"/>
  <c r="W4" i="34"/>
  <c r="AG4" i="34"/>
  <c r="M4" i="34"/>
  <c r="AQ4" i="34" s="1"/>
  <c r="W15" i="34"/>
  <c r="AG15" i="34"/>
  <c r="M15" i="34"/>
  <c r="AQ15" i="34" s="1"/>
  <c r="AQ21" i="33"/>
  <c r="W21" i="33"/>
  <c r="BA21" i="33"/>
  <c r="AG21" i="33"/>
  <c r="D24" i="34"/>
  <c r="T24" i="33"/>
  <c r="AX24" i="33" s="1"/>
  <c r="AN24" i="33"/>
  <c r="AD24" i="33"/>
  <c r="AB39" i="33"/>
  <c r="AL39" i="33"/>
  <c r="R39" i="33"/>
  <c r="AV39" i="33" s="1"/>
  <c r="B39" i="34"/>
  <c r="G53" i="34"/>
  <c r="AQ53" i="33"/>
  <c r="AK53" i="34" s="1"/>
  <c r="AG53" i="33"/>
  <c r="AA53" i="34" s="1"/>
  <c r="BA53" i="33"/>
  <c r="AU53" i="34" s="1"/>
  <c r="C53" i="33"/>
  <c r="W53" i="33"/>
  <c r="Q53" i="34" s="1"/>
  <c r="L60" i="34"/>
  <c r="AP60" i="34" s="1"/>
  <c r="V60" i="34"/>
  <c r="AF60" i="34"/>
  <c r="D5" i="34"/>
  <c r="AN5" i="33"/>
  <c r="T5" i="33"/>
  <c r="AX5" i="33" s="1"/>
  <c r="AD5" i="33"/>
  <c r="AR10" i="33"/>
  <c r="BB10" i="33"/>
  <c r="AH10" i="33"/>
  <c r="X10" i="33"/>
  <c r="C10" i="33"/>
  <c r="M12" i="34"/>
  <c r="AQ12" i="34" s="1"/>
  <c r="W12" i="34"/>
  <c r="AG12" i="34"/>
  <c r="AE14" i="33"/>
  <c r="AO14" i="33"/>
  <c r="U14" i="33"/>
  <c r="C14" i="33"/>
  <c r="AY14" i="33"/>
  <c r="Y34" i="33"/>
  <c r="BC34" i="33"/>
  <c r="AI34" i="33"/>
  <c r="AS34" i="33"/>
  <c r="C34" i="33"/>
  <c r="C39" i="34"/>
  <c r="AM39" i="33"/>
  <c r="S39" i="33"/>
  <c r="AW39" i="33" s="1"/>
  <c r="AC39" i="33"/>
  <c r="V6" i="33"/>
  <c r="AF6" i="33"/>
  <c r="AP6" i="33"/>
  <c r="AZ6" i="33"/>
  <c r="BB17" i="33"/>
  <c r="BA29" i="33"/>
  <c r="AG29" i="33"/>
  <c r="AQ29" i="33"/>
  <c r="W29" i="33"/>
  <c r="B63" i="34"/>
  <c r="AB63" i="33"/>
  <c r="AL63" i="33"/>
  <c r="R63" i="33"/>
  <c r="AV63" i="33" s="1"/>
  <c r="BC30" i="33"/>
  <c r="AS30" i="33"/>
  <c r="C30" i="33"/>
  <c r="Y30" i="33"/>
  <c r="X8" i="33"/>
  <c r="AR8" i="33"/>
  <c r="BB8" i="33"/>
  <c r="AH8" i="33"/>
  <c r="L11" i="34"/>
  <c r="AP11" i="34" s="1"/>
  <c r="V11" i="34"/>
  <c r="AF11" i="34"/>
  <c r="C5" i="34"/>
  <c r="AC5" i="33"/>
  <c r="S5" i="33"/>
  <c r="AW5" i="33" s="1"/>
  <c r="AM5" i="33"/>
  <c r="AH11" i="33"/>
  <c r="AG11" i="33"/>
  <c r="AQ11" i="33"/>
  <c r="W11" i="33"/>
  <c r="C11" i="33"/>
  <c r="BA11" i="33"/>
  <c r="AJ12" i="33"/>
  <c r="AD12" i="34" s="1"/>
  <c r="C15" i="33"/>
  <c r="V15" i="33"/>
  <c r="AP15" i="33"/>
  <c r="AZ15" i="33"/>
  <c r="AF15" i="33"/>
  <c r="AC41" i="33"/>
  <c r="C63" i="34"/>
  <c r="AC63" i="33"/>
  <c r="AM63" i="33"/>
  <c r="S63" i="33"/>
  <c r="AW63" i="33" s="1"/>
  <c r="M11" i="34"/>
  <c r="AQ11" i="34" s="1"/>
  <c r="W11" i="34"/>
  <c r="AG11" i="34"/>
  <c r="U24" i="33"/>
  <c r="AE24" i="33"/>
  <c r="AY24" i="33"/>
  <c r="AS25" i="33"/>
  <c r="Y25" i="33"/>
  <c r="BC25" i="33"/>
  <c r="AI25" i="33"/>
  <c r="AO41" i="33"/>
  <c r="AY41" i="33"/>
  <c r="C41" i="33"/>
  <c r="U41" i="33"/>
  <c r="AE41" i="33"/>
  <c r="T42" i="33"/>
  <c r="AX42" i="33" s="1"/>
  <c r="AD42" i="33"/>
  <c r="X50" i="33"/>
  <c r="AH50" i="33"/>
  <c r="BB50" i="33"/>
  <c r="AR50" i="33"/>
  <c r="I53" i="34"/>
  <c r="AS53" i="33"/>
  <c r="AM53" i="34" s="1"/>
  <c r="Y53" i="33"/>
  <c r="S53" i="34" s="1"/>
  <c r="C56" i="34"/>
  <c r="AM56" i="33"/>
  <c r="AC56" i="33"/>
  <c r="D63" i="34"/>
  <c r="AN63" i="33"/>
  <c r="AD63" i="33"/>
  <c r="V32" i="34"/>
  <c r="AF32" i="34"/>
  <c r="L32" i="34"/>
  <c r="AP32" i="34" s="1"/>
  <c r="AI16" i="33"/>
  <c r="AF19" i="33"/>
  <c r="U31" i="33"/>
  <c r="AE31" i="33"/>
  <c r="C31" i="33"/>
  <c r="AY31" i="33"/>
  <c r="D36" i="34"/>
  <c r="AD36" i="33"/>
  <c r="T36" i="33"/>
  <c r="AX36" i="33" s="1"/>
  <c r="B47" i="34"/>
  <c r="R47" i="33"/>
  <c r="AV47" i="33" s="1"/>
  <c r="AB47" i="33"/>
  <c r="BD49" i="33"/>
  <c r="AJ49" i="33"/>
  <c r="AO51" i="33"/>
  <c r="U51" i="33"/>
  <c r="C51" i="33"/>
  <c r="AY51" i="33"/>
  <c r="AE51" i="33"/>
  <c r="AG5" i="33"/>
  <c r="AQ5" i="33"/>
  <c r="AY5" i="33"/>
  <c r="AI10" i="33"/>
  <c r="AY13" i="33"/>
  <c r="C28" i="34"/>
  <c r="AM28" i="33"/>
  <c r="AQ41" i="33"/>
  <c r="AG41" i="33"/>
  <c r="AF42" i="33"/>
  <c r="AP42" i="33"/>
  <c r="V42" i="33"/>
  <c r="AE4" i="33"/>
  <c r="V13" i="33"/>
  <c r="AF13" i="33"/>
  <c r="AZ13" i="33"/>
  <c r="BA14" i="33"/>
  <c r="BA15" i="33"/>
  <c r="AH19" i="33"/>
  <c r="AR19" i="33"/>
  <c r="B23" i="34"/>
  <c r="R23" i="33"/>
  <c r="AV23" i="33" s="1"/>
  <c r="AH24" i="33"/>
  <c r="AR24" i="33"/>
  <c r="AC28" i="33"/>
  <c r="AD31" i="33"/>
  <c r="S37" i="33"/>
  <c r="AW37" i="33" s="1"/>
  <c r="C37" i="34"/>
  <c r="AM37" i="33"/>
  <c r="C40" i="34"/>
  <c r="AM40" i="33"/>
  <c r="S40" i="33"/>
  <c r="AW40" i="33" s="1"/>
  <c r="AT49" i="33"/>
  <c r="B59" i="34"/>
  <c r="R59" i="33"/>
  <c r="AV59" i="33" s="1"/>
  <c r="AB59" i="33"/>
  <c r="AL59" i="33"/>
  <c r="BC4" i="33"/>
  <c r="Y4" i="33"/>
  <c r="W13" i="33"/>
  <c r="AG13" i="33"/>
  <c r="BA13" i="33"/>
  <c r="AL22" i="33"/>
  <c r="AB23" i="33"/>
  <c r="AI24" i="33"/>
  <c r="AS24" i="33"/>
  <c r="E26" i="34"/>
  <c r="U26" i="33"/>
  <c r="O26" i="34" s="1"/>
  <c r="AE26" i="33"/>
  <c r="Y26" i="34" s="1"/>
  <c r="AH31" i="33"/>
  <c r="BB31" i="33"/>
  <c r="C32" i="33"/>
  <c r="AI35" i="33"/>
  <c r="BC35" i="33"/>
  <c r="AQ36" i="33"/>
  <c r="BA36" i="33"/>
  <c r="AG36" i="33"/>
  <c r="AN37" i="33"/>
  <c r="T37" i="33"/>
  <c r="AX37" i="33" s="1"/>
  <c r="D37" i="34"/>
  <c r="AC37" i="33"/>
  <c r="D40" i="34"/>
  <c r="T40" i="33"/>
  <c r="AX40" i="33" s="1"/>
  <c r="AC40" i="33"/>
  <c r="AR42" i="33"/>
  <c r="X42" i="33"/>
  <c r="AN42" i="33"/>
  <c r="AQ43" i="33"/>
  <c r="W43" i="33"/>
  <c r="B46" i="34"/>
  <c r="AB46" i="33"/>
  <c r="AO52" i="33"/>
  <c r="U52" i="33"/>
  <c r="AY52" i="33"/>
  <c r="AE52" i="33"/>
  <c r="W56" i="33"/>
  <c r="AG56" i="33"/>
  <c r="BA56" i="33"/>
  <c r="C59" i="34"/>
  <c r="S59" i="33"/>
  <c r="AW59" i="33" s="1"/>
  <c r="AM59" i="33"/>
  <c r="AC59" i="33"/>
  <c r="X62" i="33"/>
  <c r="BB62" i="33"/>
  <c r="AH62" i="33"/>
  <c r="AR62" i="33"/>
  <c r="W14" i="34"/>
  <c r="Z4" i="33"/>
  <c r="BD4" i="33"/>
  <c r="AJ4" i="33"/>
  <c r="AJ5" i="33"/>
  <c r="B7" i="34"/>
  <c r="R7" i="33"/>
  <c r="AV7" i="33" s="1"/>
  <c r="AB7" i="33"/>
  <c r="U8" i="33"/>
  <c r="B9" i="34"/>
  <c r="AL9" i="33"/>
  <c r="AO11" i="33"/>
  <c r="AC12" i="33"/>
  <c r="BB13" i="33"/>
  <c r="AH13" i="33"/>
  <c r="S15" i="33"/>
  <c r="AW15" i="33" s="1"/>
  <c r="AM15" i="33"/>
  <c r="B16" i="34"/>
  <c r="R16" i="33"/>
  <c r="AV16" i="33" s="1"/>
  <c r="V18" i="33"/>
  <c r="AD18" i="33"/>
  <c r="C20" i="33"/>
  <c r="T20" i="33"/>
  <c r="AX20" i="33" s="1"/>
  <c r="BD20" i="33"/>
  <c r="C22" i="34"/>
  <c r="AC22" i="33"/>
  <c r="AM22" i="33"/>
  <c r="V22" i="33"/>
  <c r="B25" i="34"/>
  <c r="AB25" i="33"/>
  <c r="V25" i="33"/>
  <c r="B27" i="34"/>
  <c r="AB27" i="33"/>
  <c r="AL27" i="33"/>
  <c r="R27" i="33"/>
  <c r="AV27" i="33" s="1"/>
  <c r="B29" i="34"/>
  <c r="R29" i="33"/>
  <c r="AV29" i="33" s="1"/>
  <c r="AS31" i="33"/>
  <c r="BC31" i="33"/>
  <c r="AI31" i="33"/>
  <c r="AL32" i="33"/>
  <c r="R32" i="33"/>
  <c r="AV32" i="33" s="1"/>
  <c r="AM34" i="33"/>
  <c r="S34" i="33"/>
  <c r="AW34" i="33" s="1"/>
  <c r="AP35" i="33"/>
  <c r="AD37" i="33"/>
  <c r="AD40" i="33"/>
  <c r="AS42" i="33"/>
  <c r="AI42" i="33"/>
  <c r="BC42" i="33"/>
  <c r="C45" i="34"/>
  <c r="AM45" i="33"/>
  <c r="S45" i="33"/>
  <c r="AW45" i="33" s="1"/>
  <c r="AC45" i="33"/>
  <c r="D48" i="34"/>
  <c r="T48" i="33"/>
  <c r="AX48" i="33" s="1"/>
  <c r="AD48" i="33"/>
  <c r="AN48" i="33"/>
  <c r="Z49" i="33"/>
  <c r="Y51" i="33"/>
  <c r="BC51" i="33"/>
  <c r="AS51" i="33"/>
  <c r="B61" i="34"/>
  <c r="R61" i="33"/>
  <c r="AV61" i="33" s="1"/>
  <c r="AL61" i="33"/>
  <c r="Y62" i="33"/>
  <c r="BC62" i="33"/>
  <c r="D34" i="34"/>
  <c r="BA6" i="33"/>
  <c r="Z17" i="33"/>
  <c r="BD17" i="33"/>
  <c r="AO35" i="33"/>
  <c r="AY35" i="33"/>
  <c r="C35" i="33"/>
  <c r="AE35" i="33"/>
  <c r="C36" i="34"/>
  <c r="S36" i="33"/>
  <c r="AW36" i="33" s="1"/>
  <c r="AC36" i="33"/>
  <c r="Z46" i="33"/>
  <c r="AJ46" i="33"/>
  <c r="AT46" i="33"/>
  <c r="AP5" i="33"/>
  <c r="AF5" i="33"/>
  <c r="AR6" i="33"/>
  <c r="BB6" i="33"/>
  <c r="X6" i="33"/>
  <c r="AJ25" i="33"/>
  <c r="AT25" i="33"/>
  <c r="BD25" i="33"/>
  <c r="AJ29" i="33"/>
  <c r="AT29" i="33"/>
  <c r="B44" i="34"/>
  <c r="AB44" i="33"/>
  <c r="AO63" i="33"/>
  <c r="AE63" i="33"/>
  <c r="Y6" i="33"/>
  <c r="AI6" i="33"/>
  <c r="AH6" i="33"/>
  <c r="BC7" i="33"/>
  <c r="AJ8" i="33"/>
  <c r="BC8" i="33"/>
  <c r="C13" i="33"/>
  <c r="U13" i="33"/>
  <c r="AH20" i="33"/>
  <c r="AP31" i="33"/>
  <c r="V31" i="33"/>
  <c r="AF31" i="33"/>
  <c r="AZ31" i="33"/>
  <c r="AJ20" i="33"/>
  <c r="W39" i="33"/>
  <c r="AQ39" i="33"/>
  <c r="BA39" i="33"/>
  <c r="AG39" i="33"/>
  <c r="AP41" i="33"/>
  <c r="V43" i="33"/>
  <c r="AF43" i="33"/>
  <c r="AP43" i="33"/>
  <c r="C43" i="33"/>
  <c r="U55" i="33"/>
  <c r="AE55" i="33"/>
  <c r="AY55" i="33"/>
  <c r="C55" i="33"/>
  <c r="AO55" i="33"/>
  <c r="BA62" i="33"/>
  <c r="W62" i="33"/>
  <c r="AQ62" i="33"/>
  <c r="BA5" i="33"/>
  <c r="V21" i="34"/>
  <c r="L21" i="34"/>
  <c r="AP21" i="34" s="1"/>
  <c r="AF21" i="34"/>
  <c r="G26" i="34"/>
  <c r="W26" i="33"/>
  <c r="Q26" i="34" s="1"/>
  <c r="BA26" i="33"/>
  <c r="AU26" i="34" s="1"/>
  <c r="AG26" i="33"/>
  <c r="AA26" i="34" s="1"/>
  <c r="S29" i="33"/>
  <c r="AW29" i="33" s="1"/>
  <c r="AC29" i="33"/>
  <c r="C29" i="34"/>
  <c r="Z29" i="33"/>
  <c r="U35" i="33"/>
  <c r="C38" i="34"/>
  <c r="AM38" i="33"/>
  <c r="S38" i="33"/>
  <c r="AW38" i="33" s="1"/>
  <c r="D45" i="34"/>
  <c r="AD45" i="33"/>
  <c r="T45" i="33"/>
  <c r="AX45" i="33" s="1"/>
  <c r="AN45" i="33"/>
  <c r="G47" i="34"/>
  <c r="AQ47" i="33"/>
  <c r="AK47" i="34" s="1"/>
  <c r="W47" i="33"/>
  <c r="Q47" i="34" s="1"/>
  <c r="BA47" i="33"/>
  <c r="AU47" i="34" s="1"/>
  <c r="C48" i="33"/>
  <c r="AO48" i="33"/>
  <c r="AH55" i="33"/>
  <c r="AR55" i="33"/>
  <c r="BB55" i="33"/>
  <c r="X55" i="33"/>
  <c r="AJ62" i="33"/>
  <c r="Z62" i="33"/>
  <c r="BD62" i="33"/>
  <c r="AT62" i="33"/>
  <c r="AI4" i="33"/>
  <c r="BB4" i="33"/>
  <c r="U5" i="33"/>
  <c r="B6" i="34"/>
  <c r="R6" i="33"/>
  <c r="AV6" i="33" s="1"/>
  <c r="W6" i="33"/>
  <c r="D7" i="34"/>
  <c r="T7" i="33"/>
  <c r="AX7" i="33" s="1"/>
  <c r="Z8" i="33"/>
  <c r="D9" i="34"/>
  <c r="AD9" i="33"/>
  <c r="AN9" i="33"/>
  <c r="D10" i="34"/>
  <c r="AD10" i="33"/>
  <c r="AN10" i="33"/>
  <c r="Y10" i="33"/>
  <c r="X11" i="34"/>
  <c r="A11" i="34"/>
  <c r="AH11" i="34"/>
  <c r="AP12" i="33"/>
  <c r="AJ12" i="34" s="1"/>
  <c r="V12" i="33"/>
  <c r="P12" i="34" s="1"/>
  <c r="F12" i="34"/>
  <c r="AF12" i="33"/>
  <c r="Z12" i="34" s="1"/>
  <c r="B14" i="34"/>
  <c r="AB14" i="33"/>
  <c r="AN14" i="33"/>
  <c r="AB15" i="33"/>
  <c r="AL15" i="33"/>
  <c r="B15" i="34"/>
  <c r="D16" i="34"/>
  <c r="AD16" i="33"/>
  <c r="AN16" i="33"/>
  <c r="Y16" i="33"/>
  <c r="AD17" i="33"/>
  <c r="AH18" i="33"/>
  <c r="AR18" i="33"/>
  <c r="BB18" i="33"/>
  <c r="AI18" i="33"/>
  <c r="BC18" i="33"/>
  <c r="U19" i="33"/>
  <c r="W21" i="34"/>
  <c r="AG21" i="34"/>
  <c r="M21" i="34"/>
  <c r="AQ21" i="34" s="1"/>
  <c r="AF23" i="33"/>
  <c r="AP23" i="33"/>
  <c r="AO24" i="33"/>
  <c r="Z25" i="33"/>
  <c r="H26" i="34"/>
  <c r="X26" i="33"/>
  <c r="R26" i="34" s="1"/>
  <c r="BB26" i="33"/>
  <c r="AV26" i="34" s="1"/>
  <c r="AH26" i="33"/>
  <c r="AB26" i="34" s="1"/>
  <c r="X27" i="34"/>
  <c r="A27" i="34"/>
  <c r="E27" i="34" s="1"/>
  <c r="AH27" i="34"/>
  <c r="X28" i="33"/>
  <c r="BB28" i="33"/>
  <c r="C28" i="33"/>
  <c r="AH28" i="33"/>
  <c r="D29" i="34"/>
  <c r="T29" i="33"/>
  <c r="AX29" i="33" s="1"/>
  <c r="AD29" i="33"/>
  <c r="AS35" i="33"/>
  <c r="BA40" i="33"/>
  <c r="C40" i="33"/>
  <c r="W41" i="33"/>
  <c r="AT43" i="33"/>
  <c r="Z43" i="33"/>
  <c r="BD43" i="33"/>
  <c r="E45" i="34"/>
  <c r="AE45" i="33"/>
  <c r="Y45" i="34" s="1"/>
  <c r="AO45" i="33"/>
  <c r="AI45" i="34" s="1"/>
  <c r="U45" i="33"/>
  <c r="O45" i="34" s="1"/>
  <c r="C45" i="33"/>
  <c r="BD46" i="33"/>
  <c r="AF48" i="33"/>
  <c r="AZ48" i="33"/>
  <c r="V48" i="33"/>
  <c r="BC53" i="33"/>
  <c r="AW53" i="34" s="1"/>
  <c r="AI55" i="33"/>
  <c r="AS55" i="33"/>
  <c r="Y55" i="33"/>
  <c r="AF59" i="33"/>
  <c r="T63" i="33"/>
  <c r="AX63" i="33" s="1"/>
  <c r="B8" i="34"/>
  <c r="AS7" i="33"/>
  <c r="AI7" i="33"/>
  <c r="AI8" i="33"/>
  <c r="C19" i="33"/>
  <c r="AY19" i="33"/>
  <c r="BB20" i="33"/>
  <c r="BC32" i="33"/>
  <c r="AI32" i="33"/>
  <c r="Y20" i="33"/>
  <c r="AI20" i="33"/>
  <c r="AE33" i="33"/>
  <c r="AY33" i="33"/>
  <c r="AF35" i="33"/>
  <c r="AE39" i="33"/>
  <c r="C39" i="33"/>
  <c r="AY39" i="33"/>
  <c r="C42" i="33"/>
  <c r="AY42" i="33"/>
  <c r="AO42" i="33"/>
  <c r="M14" i="34"/>
  <c r="AQ14" i="34" s="1"/>
  <c r="AE5" i="33"/>
  <c r="AG14" i="33"/>
  <c r="Y15" i="33"/>
  <c r="BC15" i="33"/>
  <c r="AI15" i="33"/>
  <c r="AG15" i="33"/>
  <c r="BC16" i="33"/>
  <c r="C18" i="34"/>
  <c r="AM18" i="33"/>
  <c r="AE19" i="33"/>
  <c r="AB60" i="33"/>
  <c r="AL60" i="33"/>
  <c r="R60" i="33"/>
  <c r="AV60" i="33" s="1"/>
  <c r="AJ6" i="33"/>
  <c r="BC6" i="33"/>
  <c r="BD8" i="33"/>
  <c r="AJ9" i="33"/>
  <c r="BC10" i="33"/>
  <c r="AH14" i="33"/>
  <c r="B30" i="34"/>
  <c r="AB30" i="33"/>
  <c r="AL30" i="33"/>
  <c r="D52" i="34"/>
  <c r="AD52" i="33"/>
  <c r="AN52" i="33"/>
  <c r="AJ15" i="33"/>
  <c r="B17" i="34"/>
  <c r="AB17" i="33"/>
  <c r="U18" i="33"/>
  <c r="AE18" i="33"/>
  <c r="C18" i="33"/>
  <c r="BC20" i="33"/>
  <c r="M7" i="34"/>
  <c r="AQ7" i="34" s="1"/>
  <c r="W7" i="34"/>
  <c r="C9" i="34"/>
  <c r="AC9" i="33"/>
  <c r="S11" i="33"/>
  <c r="AW11" i="33" s="1"/>
  <c r="AC11" i="33"/>
  <c r="S16" i="33"/>
  <c r="AW16" i="33" s="1"/>
  <c r="AC16" i="33"/>
  <c r="W18" i="33"/>
  <c r="BA18" i="33"/>
  <c r="AG18" i="33"/>
  <c r="AE23" i="33"/>
  <c r="AD26" i="34"/>
  <c r="C27" i="34"/>
  <c r="AC27" i="33"/>
  <c r="AS32" i="33"/>
  <c r="AN36" i="33"/>
  <c r="AF37" i="33"/>
  <c r="AP37" i="33"/>
  <c r="AZ37" i="33"/>
  <c r="AJ39" i="33"/>
  <c r="AT39" i="33"/>
  <c r="BD39" i="33"/>
  <c r="AI43" i="33"/>
  <c r="AS43" i="33"/>
  <c r="Y43" i="33"/>
  <c r="C5" i="33"/>
  <c r="V5" i="33"/>
  <c r="AM6" i="33"/>
  <c r="C6" i="34"/>
  <c r="Z6" i="33"/>
  <c r="AQ6" i="33"/>
  <c r="C7" i="33"/>
  <c r="AE7" i="33"/>
  <c r="Z9" i="33"/>
  <c r="AY10" i="33"/>
  <c r="U10" i="33"/>
  <c r="G12" i="34"/>
  <c r="BA12" i="33"/>
  <c r="AU12" i="34" s="1"/>
  <c r="AG12" i="33"/>
  <c r="AA12" i="34" s="1"/>
  <c r="AO13" i="33"/>
  <c r="W14" i="33"/>
  <c r="AQ15" i="33"/>
  <c r="AS16" i="33"/>
  <c r="V19" i="33"/>
  <c r="AP19" i="33"/>
  <c r="AH20" i="34"/>
  <c r="N20" i="34"/>
  <c r="AR20" i="34" s="1"/>
  <c r="X20" i="34"/>
  <c r="Z20" i="33"/>
  <c r="D21" i="34"/>
  <c r="T21" i="33"/>
  <c r="AX21" i="33" s="1"/>
  <c r="BA23" i="33"/>
  <c r="W23" i="33"/>
  <c r="C24" i="33"/>
  <c r="C25" i="33"/>
  <c r="AO25" i="33"/>
  <c r="AY25" i="33"/>
  <c r="I26" i="34"/>
  <c r="Y26" i="33"/>
  <c r="S26" i="34" s="1"/>
  <c r="AI26" i="33"/>
  <c r="AC26" i="34" s="1"/>
  <c r="BC26" i="33"/>
  <c r="AW26" i="34" s="1"/>
  <c r="AO26" i="33"/>
  <c r="AI26" i="34" s="1"/>
  <c r="Y28" i="33"/>
  <c r="BC28" i="33"/>
  <c r="AI28" i="33"/>
  <c r="AY29" i="33"/>
  <c r="U29" i="33"/>
  <c r="C29" i="33"/>
  <c r="AE29" i="33"/>
  <c r="AY32" i="33"/>
  <c r="AE32" i="33"/>
  <c r="U33" i="33"/>
  <c r="U38" i="33"/>
  <c r="C38" i="33"/>
  <c r="AY38" i="33"/>
  <c r="AE38" i="33"/>
  <c r="AC38" i="33"/>
  <c r="U39" i="33"/>
  <c r="BA41" i="33"/>
  <c r="AZ42" i="33"/>
  <c r="F45" i="34"/>
  <c r="V45" i="33"/>
  <c r="P45" i="34" s="1"/>
  <c r="AP45" i="33"/>
  <c r="AJ45" i="34" s="1"/>
  <c r="AZ45" i="33"/>
  <c r="AT45" i="34" s="1"/>
  <c r="AL47" i="33"/>
  <c r="AG48" i="33"/>
  <c r="AQ48" i="33"/>
  <c r="W48" i="33"/>
  <c r="U49" i="33"/>
  <c r="C49" i="33"/>
  <c r="AE49" i="33"/>
  <c r="AY49" i="33"/>
  <c r="E53" i="34"/>
  <c r="AE53" i="33"/>
  <c r="Y53" i="34" s="1"/>
  <c r="AO53" i="33"/>
  <c r="AI53" i="34" s="1"/>
  <c r="U53" i="33"/>
  <c r="O53" i="34" s="1"/>
  <c r="BC55" i="33"/>
  <c r="AO57" i="33"/>
  <c r="AY57" i="33"/>
  <c r="U57" i="33"/>
  <c r="C57" i="33"/>
  <c r="D58" i="34"/>
  <c r="AN58" i="33"/>
  <c r="T58" i="33"/>
  <c r="AX58" i="33" s="1"/>
  <c r="AD58" i="33"/>
  <c r="AP59" i="33"/>
  <c r="AE61" i="33"/>
  <c r="U63" i="33"/>
  <c r="AO4" i="33"/>
  <c r="AY4" i="33"/>
  <c r="C13" i="34"/>
  <c r="AM13" i="33"/>
  <c r="D31" i="34"/>
  <c r="T31" i="33"/>
  <c r="AX31" i="33" s="1"/>
  <c r="AF41" i="33"/>
  <c r="AZ41" i="33"/>
  <c r="AE36" i="33"/>
  <c r="U36" i="33"/>
  <c r="C36" i="33"/>
  <c r="AY36" i="33"/>
  <c r="B4" i="34"/>
  <c r="AB4" i="33"/>
  <c r="U4" i="33"/>
  <c r="B5" i="34"/>
  <c r="R5" i="33"/>
  <c r="AV5" i="33" s="1"/>
  <c r="AB5" i="33"/>
  <c r="W5" i="33"/>
  <c r="AS6" i="33"/>
  <c r="AF7" i="33"/>
  <c r="AP7" i="33"/>
  <c r="AC7" i="33"/>
  <c r="V8" i="33"/>
  <c r="AZ8" i="33"/>
  <c r="AS8" i="33"/>
  <c r="AT9" i="33"/>
  <c r="AZ10" i="33"/>
  <c r="V10" i="33"/>
  <c r="H12" i="34"/>
  <c r="AH12" i="33"/>
  <c r="AB12" i="34" s="1"/>
  <c r="AR12" i="33"/>
  <c r="AL12" i="34" s="1"/>
  <c r="BB12" i="33"/>
  <c r="AV12" i="34" s="1"/>
  <c r="S13" i="33"/>
  <c r="AW13" i="33" s="1"/>
  <c r="AP13" i="33"/>
  <c r="AH14" i="34"/>
  <c r="A14" i="34"/>
  <c r="F14" i="34" s="1"/>
  <c r="X14" i="34"/>
  <c r="X14" i="33"/>
  <c r="Z15" i="33"/>
  <c r="B19" i="34"/>
  <c r="R19" i="33"/>
  <c r="AV19" i="33" s="1"/>
  <c r="X19" i="33"/>
  <c r="AR20" i="33"/>
  <c r="AB22" i="33"/>
  <c r="BB23" i="33"/>
  <c r="X23" i="33"/>
  <c r="AH23" i="33"/>
  <c r="X24" i="33"/>
  <c r="J26" i="34"/>
  <c r="AF29" i="33"/>
  <c r="AP29" i="33"/>
  <c r="AO31" i="33"/>
  <c r="V32" i="33"/>
  <c r="C33" i="33"/>
  <c r="B35" i="34"/>
  <c r="AB35" i="33"/>
  <c r="AL35" i="33"/>
  <c r="R35" i="33"/>
  <c r="AV35" i="33" s="1"/>
  <c r="AZ35" i="33"/>
  <c r="W36" i="33"/>
  <c r="AS37" i="33"/>
  <c r="BC37" i="33"/>
  <c r="AF38" i="33"/>
  <c r="V38" i="33"/>
  <c r="AZ38" i="33"/>
  <c r="B41" i="34"/>
  <c r="AB41" i="33"/>
  <c r="AL41" i="33"/>
  <c r="R41" i="33"/>
  <c r="AV41" i="33" s="1"/>
  <c r="AT44" i="33"/>
  <c r="Z44" i="33"/>
  <c r="AL44" i="33"/>
  <c r="X48" i="33"/>
  <c r="AR48" i="33"/>
  <c r="F53" i="34"/>
  <c r="AF53" i="33"/>
  <c r="Z53" i="34" s="1"/>
  <c r="V53" i="33"/>
  <c r="P53" i="34" s="1"/>
  <c r="AP53" i="33"/>
  <c r="AJ53" i="34" s="1"/>
  <c r="AI53" i="33"/>
  <c r="AC53" i="34" s="1"/>
  <c r="C54" i="34"/>
  <c r="S54" i="33"/>
  <c r="AW54" i="33" s="1"/>
  <c r="AC54" i="33"/>
  <c r="AM54" i="33"/>
  <c r="S56" i="33"/>
  <c r="AW56" i="33" s="1"/>
  <c r="BC60" i="33"/>
  <c r="Y60" i="33"/>
  <c r="AS60" i="33"/>
  <c r="C63" i="33"/>
  <c r="A20" i="34"/>
  <c r="I20" i="34" s="1"/>
  <c r="AS21" i="33"/>
  <c r="AD22" i="33"/>
  <c r="AN22" i="33"/>
  <c r="W25" i="34"/>
  <c r="M25" i="34"/>
  <c r="AQ25" i="34" s="1"/>
  <c r="R26" i="33"/>
  <c r="AV26" i="33" s="1"/>
  <c r="AP27" i="33"/>
  <c r="W30" i="34"/>
  <c r="AG30" i="34"/>
  <c r="M30" i="34"/>
  <c r="AQ30" i="34" s="1"/>
  <c r="V30" i="33"/>
  <c r="AM30" i="33"/>
  <c r="W32" i="33"/>
  <c r="BA32" i="33"/>
  <c r="AG32" i="33"/>
  <c r="W33" i="33"/>
  <c r="AQ33" i="33"/>
  <c r="BA34" i="33"/>
  <c r="AQ35" i="33"/>
  <c r="W37" i="33"/>
  <c r="G45" i="34"/>
  <c r="AQ45" i="33"/>
  <c r="AK45" i="34" s="1"/>
  <c r="BA45" i="33"/>
  <c r="AU45" i="34" s="1"/>
  <c r="AG45" i="33"/>
  <c r="AA45" i="34" s="1"/>
  <c r="E47" i="34"/>
  <c r="AE47" i="33"/>
  <c r="Y47" i="34" s="1"/>
  <c r="AO47" i="33"/>
  <c r="AI47" i="34" s="1"/>
  <c r="AS48" i="33"/>
  <c r="BC48" i="33"/>
  <c r="AJ50" i="33"/>
  <c r="C51" i="34"/>
  <c r="AM51" i="33"/>
  <c r="D54" i="34"/>
  <c r="T54" i="33"/>
  <c r="AX54" i="33" s="1"/>
  <c r="AD54" i="33"/>
  <c r="AJ55" i="33"/>
  <c r="Z55" i="33"/>
  <c r="AY58" i="33"/>
  <c r="U58" i="33"/>
  <c r="C58" i="33"/>
  <c r="AE58" i="33"/>
  <c r="V61" i="33"/>
  <c r="AF61" i="33"/>
  <c r="AP61" i="33"/>
  <c r="D22" i="34"/>
  <c r="C6" i="33"/>
  <c r="U6" i="33"/>
  <c r="Y9" i="33"/>
  <c r="AF11" i="33"/>
  <c r="AP11" i="33"/>
  <c r="Z11" i="33"/>
  <c r="C12" i="33"/>
  <c r="AJ13" i="33"/>
  <c r="AT13" i="33"/>
  <c r="AR16" i="33"/>
  <c r="C17" i="34"/>
  <c r="S17" i="33"/>
  <c r="AW17" i="33" s="1"/>
  <c r="AC17" i="33"/>
  <c r="W17" i="33"/>
  <c r="AM17" i="33"/>
  <c r="BA17" i="33"/>
  <c r="W19" i="33"/>
  <c r="AG19" i="33"/>
  <c r="AT21" i="33"/>
  <c r="AO22" i="33"/>
  <c r="T23" i="33"/>
  <c r="AX23" i="33" s="1"/>
  <c r="AQ27" i="33"/>
  <c r="L28" i="34"/>
  <c r="AP28" i="34" s="1"/>
  <c r="V28" i="34"/>
  <c r="AF28" i="34"/>
  <c r="U28" i="33"/>
  <c r="AY28" i="33"/>
  <c r="X30" i="34"/>
  <c r="AH30" i="34"/>
  <c r="AN30" i="33"/>
  <c r="AH37" i="33"/>
  <c r="BB37" i="33"/>
  <c r="AG37" i="33"/>
  <c r="Y40" i="33"/>
  <c r="AI41" i="33"/>
  <c r="R42" i="33"/>
  <c r="AV42" i="33" s="1"/>
  <c r="AO44" i="33"/>
  <c r="AY44" i="33"/>
  <c r="C46" i="33"/>
  <c r="F47" i="34"/>
  <c r="AP47" i="33"/>
  <c r="AJ47" i="34" s="1"/>
  <c r="AZ47" i="33"/>
  <c r="AT47" i="34" s="1"/>
  <c r="AF47" i="33"/>
  <c r="Z47" i="34" s="1"/>
  <c r="D49" i="34"/>
  <c r="AN49" i="33"/>
  <c r="T49" i="33"/>
  <c r="AX49" i="33" s="1"/>
  <c r="AC51" i="33"/>
  <c r="AQ52" i="33"/>
  <c r="BA52" i="33"/>
  <c r="AG52" i="33"/>
  <c r="V58" i="33"/>
  <c r="AF58" i="33"/>
  <c r="AE59" i="33"/>
  <c r="U59" i="33"/>
  <c r="C59" i="33"/>
  <c r="AY59" i="33"/>
  <c r="AG61" i="33"/>
  <c r="AQ61" i="33"/>
  <c r="AF26" i="34"/>
  <c r="L26" i="34"/>
  <c r="AP26" i="34" s="1"/>
  <c r="AL26" i="33"/>
  <c r="AS27" i="33"/>
  <c r="AD28" i="33"/>
  <c r="AN28" i="33"/>
  <c r="AJ32" i="33"/>
  <c r="AJ33" i="33"/>
  <c r="AT33" i="33"/>
  <c r="AJ34" i="33"/>
  <c r="AJ37" i="33"/>
  <c r="W44" i="33"/>
  <c r="C46" i="34"/>
  <c r="AM46" i="33"/>
  <c r="V49" i="33"/>
  <c r="AF49" i="33"/>
  <c r="B53" i="34"/>
  <c r="R53" i="33"/>
  <c r="AV53" i="33" s="1"/>
  <c r="AB53" i="33"/>
  <c r="AG54" i="33"/>
  <c r="AQ54" i="33"/>
  <c r="AT55" i="33"/>
  <c r="AH58" i="33"/>
  <c r="AR58" i="33"/>
  <c r="X58" i="33"/>
  <c r="AI61" i="33"/>
  <c r="AS61" i="33"/>
  <c r="Y61" i="33"/>
  <c r="AT7" i="33"/>
  <c r="BB9" i="33"/>
  <c r="X9" i="33"/>
  <c r="V10" i="34"/>
  <c r="L10" i="34"/>
  <c r="AP10" i="34" s="1"/>
  <c r="X12" i="34"/>
  <c r="AH12" i="34"/>
  <c r="N12" i="34"/>
  <c r="AR12" i="34" s="1"/>
  <c r="AL13" i="33"/>
  <c r="Y14" i="33"/>
  <c r="AI14" i="33"/>
  <c r="AS14" i="33"/>
  <c r="AF17" i="33"/>
  <c r="AP17" i="33"/>
  <c r="AJ19" i="33"/>
  <c r="AT19" i="33"/>
  <c r="AI21" i="33"/>
  <c r="AR22" i="33"/>
  <c r="C23" i="34"/>
  <c r="S23" i="33"/>
  <c r="AW23" i="33" s="1"/>
  <c r="AC23" i="33"/>
  <c r="AM23" i="33"/>
  <c r="AG24" i="33"/>
  <c r="W25" i="33"/>
  <c r="AG25" i="33"/>
  <c r="AC25" i="33"/>
  <c r="AR25" i="33"/>
  <c r="AF27" i="33"/>
  <c r="AC30" i="33"/>
  <c r="AQ30" i="33"/>
  <c r="BB36" i="33"/>
  <c r="BD37" i="33"/>
  <c r="AG44" i="33"/>
  <c r="AI47" i="33"/>
  <c r="AC47" i="34" s="1"/>
  <c r="BC47" i="33"/>
  <c r="AW47" i="34" s="1"/>
  <c r="Y48" i="33"/>
  <c r="W49" i="33"/>
  <c r="BA49" i="33"/>
  <c r="AG49" i="33"/>
  <c r="Z50" i="33"/>
  <c r="AH54" i="33"/>
  <c r="X54" i="33"/>
  <c r="B57" i="34"/>
  <c r="AB57" i="33"/>
  <c r="AO58" i="33"/>
  <c r="D60" i="34"/>
  <c r="T60" i="33"/>
  <c r="AX60" i="33" s="1"/>
  <c r="AN60" i="33"/>
  <c r="AD60" i="33"/>
  <c r="M8" i="34"/>
  <c r="AQ8" i="34" s="1"/>
  <c r="AG10" i="34"/>
  <c r="E12" i="34"/>
  <c r="U12" i="33"/>
  <c r="O12" i="34" s="1"/>
  <c r="AE12" i="33"/>
  <c r="Y12" i="34" s="1"/>
  <c r="AT14" i="33"/>
  <c r="AQ20" i="33"/>
  <c r="AB21" i="33"/>
  <c r="AL21" i="33"/>
  <c r="AS22" i="33"/>
  <c r="N23" i="34"/>
  <c r="AR23" i="34" s="1"/>
  <c r="A23" i="34"/>
  <c r="I23" i="34" s="1"/>
  <c r="X23" i="34"/>
  <c r="AH23" i="34"/>
  <c r="AN23" i="33"/>
  <c r="AH26" i="34"/>
  <c r="X26" i="34"/>
  <c r="AN26" i="33"/>
  <c r="AP28" i="33"/>
  <c r="AG31" i="34"/>
  <c r="M31" i="34"/>
  <c r="AQ31" i="34" s="1"/>
  <c r="W31" i="34"/>
  <c r="AM31" i="33"/>
  <c r="BD32" i="33"/>
  <c r="BD33" i="33"/>
  <c r="C42" i="34"/>
  <c r="S42" i="33"/>
  <c r="AW42" i="33" s="1"/>
  <c r="AC42" i="33"/>
  <c r="BA44" i="33"/>
  <c r="AE46" i="33"/>
  <c r="AC46" i="33"/>
  <c r="C50" i="34"/>
  <c r="AM50" i="33"/>
  <c r="S50" i="33"/>
  <c r="AW50" i="33" s="1"/>
  <c r="AS54" i="33"/>
  <c r="AJ56" i="33"/>
  <c r="C57" i="34"/>
  <c r="AM57" i="33"/>
  <c r="Z58" i="33"/>
  <c r="AJ58" i="33"/>
  <c r="AT58" i="33"/>
  <c r="N26" i="34"/>
  <c r="AR26" i="34" s="1"/>
  <c r="D28" i="34"/>
  <c r="BC5" i="33"/>
  <c r="AY9" i="33"/>
  <c r="BC11" i="33"/>
  <c r="R12" i="33"/>
  <c r="AV12" i="33" s="1"/>
  <c r="T13" i="33"/>
  <c r="AX13" i="33" s="1"/>
  <c r="BA16" i="33"/>
  <c r="BC17" i="33"/>
  <c r="R18" i="33"/>
  <c r="AV18" i="33" s="1"/>
  <c r="T19" i="33"/>
  <c r="AX19" i="33" s="1"/>
  <c r="AY21" i="33"/>
  <c r="BC23" i="33"/>
  <c r="R24" i="33"/>
  <c r="AV24" i="33" s="1"/>
  <c r="T25" i="33"/>
  <c r="AX25" i="33" s="1"/>
  <c r="AG26" i="34"/>
  <c r="W26" i="34"/>
  <c r="AY27" i="33"/>
  <c r="BA28" i="33"/>
  <c r="BC29" i="33"/>
  <c r="X30" i="33"/>
  <c r="AY30" i="33"/>
  <c r="S32" i="33"/>
  <c r="AW32" i="33" s="1"/>
  <c r="AP36" i="33"/>
  <c r="B40" i="34"/>
  <c r="AB40" i="33"/>
  <c r="AG42" i="33"/>
  <c r="AQ42" i="33"/>
  <c r="AR43" i="33"/>
  <c r="T47" i="33"/>
  <c r="AX47" i="33" s="1"/>
  <c r="R48" i="33"/>
  <c r="AV48" i="33" s="1"/>
  <c r="AI49" i="33"/>
  <c r="AS49" i="33"/>
  <c r="Y50" i="33"/>
  <c r="Z51" i="33"/>
  <c r="AJ51" i="33"/>
  <c r="AM53" i="33"/>
  <c r="AI58" i="33"/>
  <c r="D59" i="34"/>
  <c r="T59" i="33"/>
  <c r="AX59" i="33" s="1"/>
  <c r="AD59" i="33"/>
  <c r="AH60" i="33"/>
  <c r="T61" i="33"/>
  <c r="AX61" i="33" s="1"/>
  <c r="B62" i="34"/>
  <c r="AL62" i="33"/>
  <c r="B34" i="34"/>
  <c r="BD10" i="33"/>
  <c r="X13" i="34"/>
  <c r="A13" i="34"/>
  <c r="AZ14" i="33"/>
  <c r="BB15" i="33"/>
  <c r="BD16" i="33"/>
  <c r="X19" i="34"/>
  <c r="A19" i="34"/>
  <c r="F19" i="34" s="1"/>
  <c r="AZ20" i="33"/>
  <c r="BB21" i="33"/>
  <c r="BD22" i="33"/>
  <c r="A25" i="34"/>
  <c r="N25" i="34"/>
  <c r="AR25" i="34" s="1"/>
  <c r="AH25" i="34"/>
  <c r="F26" i="34"/>
  <c r="AZ26" i="33"/>
  <c r="AT26" i="34" s="1"/>
  <c r="BB27" i="33"/>
  <c r="BD28" i="33"/>
  <c r="AO34" i="33"/>
  <c r="AS36" i="33"/>
  <c r="Y39" i="33"/>
  <c r="AO40" i="33"/>
  <c r="C44" i="34"/>
  <c r="AC44" i="33"/>
  <c r="AM44" i="33"/>
  <c r="AN44" i="33"/>
  <c r="B52" i="34"/>
  <c r="AB52" i="33"/>
  <c r="U54" i="33"/>
  <c r="C54" i="33"/>
  <c r="V55" i="33"/>
  <c r="AF55" i="33"/>
  <c r="AZ55" i="33"/>
  <c r="X56" i="33"/>
  <c r="AH56" i="33"/>
  <c r="Y57" i="33"/>
  <c r="AG59" i="33"/>
  <c r="A44" i="34"/>
  <c r="S44" i="34" s="1"/>
  <c r="AH44" i="34"/>
  <c r="B45" i="34"/>
  <c r="R45" i="33"/>
  <c r="AV45" i="33" s="1"/>
  <c r="AB45" i="33"/>
  <c r="D47" i="34"/>
  <c r="AD47" i="33"/>
  <c r="C48" i="34"/>
  <c r="S48" i="33"/>
  <c r="AW48" i="33" s="1"/>
  <c r="B51" i="34"/>
  <c r="AB51" i="33"/>
  <c r="C52" i="34"/>
  <c r="AC52" i="33"/>
  <c r="AM52" i="33"/>
  <c r="D53" i="34"/>
  <c r="AD53" i="33"/>
  <c r="AF54" i="33"/>
  <c r="W55" i="33"/>
  <c r="BA55" i="33"/>
  <c r="Y56" i="33"/>
  <c r="Z57" i="33"/>
  <c r="AJ57" i="33"/>
  <c r="AR59" i="33"/>
  <c r="AH59" i="33"/>
  <c r="AH61" i="34"/>
  <c r="A61" i="34"/>
  <c r="J61" i="34" s="1"/>
  <c r="N61" i="34"/>
  <c r="AR61" i="34" s="1"/>
  <c r="AZ62" i="33"/>
  <c r="V62" i="33"/>
  <c r="C62" i="33"/>
  <c r="N19" i="34"/>
  <c r="AR19" i="34" s="1"/>
  <c r="M26" i="34"/>
  <c r="AQ26" i="34" s="1"/>
  <c r="AZ40" i="33"/>
  <c r="AZ44" i="33"/>
  <c r="BB45" i="33"/>
  <c r="AV45" i="34" s="1"/>
  <c r="A46" i="34"/>
  <c r="G46" i="34" s="1"/>
  <c r="X46" i="34"/>
  <c r="AH46" i="34"/>
  <c r="N46" i="34"/>
  <c r="AR46" i="34" s="1"/>
  <c r="W46" i="33"/>
  <c r="BB47" i="33"/>
  <c r="AV47" i="34" s="1"/>
  <c r="BD48" i="33"/>
  <c r="L50" i="34"/>
  <c r="AP50" i="34" s="1"/>
  <c r="V50" i="34"/>
  <c r="AF50" i="34"/>
  <c r="AZ52" i="33"/>
  <c r="BB53" i="33"/>
  <c r="AV53" i="34" s="1"/>
  <c r="BD54" i="33"/>
  <c r="S55" i="33"/>
  <c r="AW55" i="33" s="1"/>
  <c r="U56" i="33"/>
  <c r="AH57" i="34"/>
  <c r="X57" i="34"/>
  <c r="A57" i="34"/>
  <c r="R58" i="33"/>
  <c r="AV58" i="33" s="1"/>
  <c r="AS59" i="33"/>
  <c r="M60" i="34"/>
  <c r="AQ60" i="34" s="1"/>
  <c r="AG60" i="34"/>
  <c r="W60" i="34"/>
  <c r="W60" i="33"/>
  <c r="T62" i="33"/>
  <c r="AX62" i="33" s="1"/>
  <c r="N57" i="34"/>
  <c r="AR57" i="34" s="1"/>
  <c r="AZ33" i="33"/>
  <c r="AZ39" i="33"/>
  <c r="BB40" i="33"/>
  <c r="BD41" i="33"/>
  <c r="BB44" i="33"/>
  <c r="BD45" i="33"/>
  <c r="AX45" i="34" s="1"/>
  <c r="AZ46" i="33"/>
  <c r="BD47" i="33"/>
  <c r="AX47" i="34" s="1"/>
  <c r="AF49" i="34"/>
  <c r="V49" i="34"/>
  <c r="AH50" i="34"/>
  <c r="A50" i="34"/>
  <c r="AZ51" i="33"/>
  <c r="BB52" i="33"/>
  <c r="BD53" i="33"/>
  <c r="AX53" i="34" s="1"/>
  <c r="AZ57" i="33"/>
  <c r="C60" i="33"/>
  <c r="AG61" i="34"/>
  <c r="W61" i="34"/>
  <c r="BC44" i="33"/>
  <c r="AY50" i="33"/>
  <c r="BA51" i="33"/>
  <c r="BC52" i="33"/>
  <c r="BA57" i="33"/>
  <c r="AO60" i="33"/>
  <c r="AT61" i="33"/>
  <c r="N50" i="34"/>
  <c r="AR50" i="34" s="1"/>
  <c r="M61" i="34"/>
  <c r="AQ61" i="34" s="1"/>
  <c r="AZ50" i="33"/>
  <c r="BB51" i="33"/>
  <c r="BD52" i="33"/>
  <c r="AZ56" i="33"/>
  <c r="BB57" i="33"/>
  <c r="Z63" i="33"/>
  <c r="BA58" i="33"/>
  <c r="BA63" i="33"/>
  <c r="BB63" i="33"/>
  <c r="N47" i="33" l="1"/>
  <c r="N41" i="33"/>
  <c r="N39" i="34"/>
  <c r="AR39" i="34" s="1"/>
  <c r="AJ57" i="34"/>
  <c r="AU42" i="34"/>
  <c r="B15" i="33"/>
  <c r="N15" i="33"/>
  <c r="AL61" i="34"/>
  <c r="F42" i="34"/>
  <c r="B13" i="33"/>
  <c r="N13" i="33"/>
  <c r="B51" i="33"/>
  <c r="N51" i="33"/>
  <c r="B32" i="33"/>
  <c r="N32" i="33"/>
  <c r="B9" i="33"/>
  <c r="N9" i="33"/>
  <c r="B35" i="33"/>
  <c r="N35" i="33"/>
  <c r="T42" i="34"/>
  <c r="AD42" i="34"/>
  <c r="B23" i="33"/>
  <c r="N23" i="33"/>
  <c r="B7" i="33"/>
  <c r="N7" i="33"/>
  <c r="B21" i="33"/>
  <c r="N21" i="33"/>
  <c r="B55" i="33"/>
  <c r="N55" i="33"/>
  <c r="B39" i="33"/>
  <c r="N39" i="33"/>
  <c r="B11" i="33"/>
  <c r="N11" i="33"/>
  <c r="B49" i="33"/>
  <c r="N49" i="33"/>
  <c r="B60" i="33"/>
  <c r="N60" i="33"/>
  <c r="B8" i="33"/>
  <c r="N8" i="33"/>
  <c r="A39" i="34"/>
  <c r="AI39" i="34" s="1"/>
  <c r="B29" i="33"/>
  <c r="N29" i="33"/>
  <c r="B50" i="33"/>
  <c r="N50" i="33"/>
  <c r="B52" i="33"/>
  <c r="N52" i="33"/>
  <c r="B6" i="33"/>
  <c r="N6" i="33"/>
  <c r="B59" i="33"/>
  <c r="N59" i="33"/>
  <c r="A32" i="34"/>
  <c r="AN32" i="34" s="1"/>
  <c r="X39" i="34"/>
  <c r="B17" i="33"/>
  <c r="N17" i="33"/>
  <c r="B28" i="33"/>
  <c r="N28" i="33"/>
  <c r="B61" i="33"/>
  <c r="N61" i="33"/>
  <c r="B31" i="33"/>
  <c r="N31" i="33"/>
  <c r="B10" i="33"/>
  <c r="N10" i="33"/>
  <c r="B53" i="33"/>
  <c r="N53" i="33"/>
  <c r="B40" i="33"/>
  <c r="N40" i="33"/>
  <c r="B54" i="33"/>
  <c r="N54" i="33"/>
  <c r="B34" i="33"/>
  <c r="N34" i="33"/>
  <c r="B19" i="33"/>
  <c r="N19" i="33"/>
  <c r="B25" i="33"/>
  <c r="N25" i="33"/>
  <c r="B12" i="33"/>
  <c r="N12" i="33"/>
  <c r="B37" i="33"/>
  <c r="N37" i="33"/>
  <c r="B36" i="33"/>
  <c r="N36" i="33"/>
  <c r="B43" i="33"/>
  <c r="N43" i="33"/>
  <c r="B46" i="33"/>
  <c r="N46" i="33"/>
  <c r="W55" i="34"/>
  <c r="N32" i="34"/>
  <c r="AR32" i="34" s="1"/>
  <c r="M55" i="34"/>
  <c r="AQ55" i="34" s="1"/>
  <c r="B5" i="33"/>
  <c r="N5" i="33"/>
  <c r="B16" i="33"/>
  <c r="N16" i="33"/>
  <c r="B26" i="33"/>
  <c r="N26" i="33"/>
  <c r="B18" i="33"/>
  <c r="N18" i="33"/>
  <c r="E42" i="34"/>
  <c r="B4" i="33"/>
  <c r="N4" i="33"/>
  <c r="B14" i="33"/>
  <c r="N14" i="33"/>
  <c r="B57" i="33"/>
  <c r="N57" i="33"/>
  <c r="B42" i="33"/>
  <c r="N42" i="33"/>
  <c r="B56" i="33"/>
  <c r="N56" i="33"/>
  <c r="B45" i="33"/>
  <c r="N45" i="33"/>
  <c r="Y42" i="34"/>
  <c r="B44" i="33"/>
  <c r="N44" i="33"/>
  <c r="B30" i="33"/>
  <c r="N30" i="33"/>
  <c r="B58" i="33"/>
  <c r="N58" i="33"/>
  <c r="B20" i="33"/>
  <c r="N20" i="33"/>
  <c r="B24" i="33"/>
  <c r="N24" i="33"/>
  <c r="B33" i="33"/>
  <c r="N33" i="33"/>
  <c r="AG58" i="34"/>
  <c r="M58" i="34"/>
  <c r="AQ58" i="34" s="1"/>
  <c r="G23" i="34"/>
  <c r="AW23" i="34"/>
  <c r="Z61" i="34"/>
  <c r="Z42" i="34"/>
  <c r="R61" i="34"/>
  <c r="AV42" i="34"/>
  <c r="S13" i="34"/>
  <c r="AF42" i="34"/>
  <c r="I42" i="34"/>
  <c r="I14" i="34"/>
  <c r="P23" i="34"/>
  <c r="AT42" i="34"/>
  <c r="AX42" i="34"/>
  <c r="O20" i="34"/>
  <c r="AV23" i="34"/>
  <c r="AK42" i="34"/>
  <c r="AA42" i="34"/>
  <c r="A38" i="34"/>
  <c r="AI38" i="34" s="1"/>
  <c r="G42" i="34"/>
  <c r="AB42" i="34"/>
  <c r="AU25" i="34"/>
  <c r="AF22" i="34"/>
  <c r="AC42" i="34"/>
  <c r="AI42" i="34"/>
  <c r="R42" i="34"/>
  <c r="AH51" i="34"/>
  <c r="AN14" i="34"/>
  <c r="P14" i="34"/>
  <c r="AM27" i="34"/>
  <c r="A62" i="34"/>
  <c r="AW62" i="34" s="1"/>
  <c r="Q42" i="34"/>
  <c r="AJ27" i="34"/>
  <c r="AS42" i="34"/>
  <c r="AU46" i="34"/>
  <c r="AM42" i="34"/>
  <c r="AI30" i="34"/>
  <c r="Y27" i="34"/>
  <c r="X32" i="34"/>
  <c r="V42" i="34"/>
  <c r="F27" i="34"/>
  <c r="AJ42" i="34"/>
  <c r="N38" i="34"/>
  <c r="AR38" i="34" s="1"/>
  <c r="AU20" i="34"/>
  <c r="L20" i="34"/>
  <c r="AP20" i="34" s="1"/>
  <c r="R20" i="34"/>
  <c r="AF20" i="34"/>
  <c r="W34" i="34"/>
  <c r="AM23" i="34"/>
  <c r="AK19" i="34"/>
  <c r="AH18" i="34"/>
  <c r="AG34" i="34"/>
  <c r="AH6" i="34"/>
  <c r="A6" i="34"/>
  <c r="AS6" i="34" s="1"/>
  <c r="X18" i="34"/>
  <c r="N6" i="34"/>
  <c r="AR6" i="34" s="1"/>
  <c r="A18" i="34"/>
  <c r="F18" i="34" s="1"/>
  <c r="N8" i="34"/>
  <c r="AR8" i="34" s="1"/>
  <c r="X55" i="34"/>
  <c r="AF58" i="34"/>
  <c r="L55" i="34"/>
  <c r="AP55" i="34" s="1"/>
  <c r="AV44" i="34"/>
  <c r="AF54" i="34"/>
  <c r="AL42" i="34"/>
  <c r="P20" i="34"/>
  <c r="AW57" i="34"/>
  <c r="R57" i="34"/>
  <c r="AL15" i="34"/>
  <c r="N15" i="34"/>
  <c r="AR15" i="34" s="1"/>
  <c r="AF55" i="34"/>
  <c r="A55" i="34"/>
  <c r="AX55" i="34" s="1"/>
  <c r="V58" i="34"/>
  <c r="AI61" i="34"/>
  <c r="V54" i="34"/>
  <c r="A8" i="34"/>
  <c r="F8" i="34" s="1"/>
  <c r="AK27" i="34"/>
  <c r="AJ61" i="34"/>
  <c r="AW42" i="34"/>
  <c r="H42" i="34"/>
  <c r="P42" i="34"/>
  <c r="AX61" i="34"/>
  <c r="AK20" i="34"/>
  <c r="G20" i="34"/>
  <c r="N55" i="34"/>
  <c r="AR55" i="34" s="1"/>
  <c r="AV46" i="34"/>
  <c r="AG49" i="34"/>
  <c r="F20" i="34"/>
  <c r="X8" i="34"/>
  <c r="X38" i="34"/>
  <c r="Z30" i="34"/>
  <c r="Y20" i="34"/>
  <c r="AD13" i="34"/>
  <c r="AL25" i="34"/>
  <c r="X43" i="34"/>
  <c r="AL20" i="34"/>
  <c r="AW20" i="34"/>
  <c r="AC20" i="34"/>
  <c r="S19" i="34"/>
  <c r="AJ50" i="34"/>
  <c r="Z25" i="34"/>
  <c r="A51" i="34"/>
  <c r="AW51" i="34" s="1"/>
  <c r="N51" i="34"/>
  <c r="AR51" i="34" s="1"/>
  <c r="V22" i="34"/>
  <c r="E30" i="34"/>
  <c r="T13" i="34"/>
  <c r="Q20" i="34"/>
  <c r="Z20" i="34"/>
  <c r="AM57" i="34"/>
  <c r="AL57" i="34"/>
  <c r="Y13" i="34"/>
  <c r="AF37" i="34"/>
  <c r="AC61" i="34"/>
  <c r="AJ30" i="34"/>
  <c r="AT61" i="34"/>
  <c r="W20" i="34"/>
  <c r="AI11" i="34"/>
  <c r="AV61" i="34"/>
  <c r="AN13" i="34"/>
  <c r="AD61" i="34"/>
  <c r="AN61" i="34"/>
  <c r="L37" i="34"/>
  <c r="AP37" i="34" s="1"/>
  <c r="Y46" i="34"/>
  <c r="AK30" i="34"/>
  <c r="I61" i="34"/>
  <c r="H39" i="34"/>
  <c r="AK39" i="34"/>
  <c r="M20" i="34"/>
  <c r="AQ20" i="34" s="1"/>
  <c r="AL13" i="34"/>
  <c r="AK13" i="34"/>
  <c r="O19" i="34"/>
  <c r="AT13" i="34"/>
  <c r="AN42" i="34"/>
  <c r="G30" i="34"/>
  <c r="R23" i="34"/>
  <c r="AS25" i="34"/>
  <c r="E13" i="34"/>
  <c r="Z13" i="34"/>
  <c r="I25" i="34"/>
  <c r="Q61" i="34"/>
  <c r="AI13" i="34"/>
  <c r="AS50" i="34"/>
  <c r="F61" i="34"/>
  <c r="L18" i="34"/>
  <c r="AP18" i="34" s="1"/>
  <c r="AW61" i="34"/>
  <c r="P13" i="34"/>
  <c r="S30" i="34"/>
  <c r="AF18" i="34"/>
  <c r="F13" i="34"/>
  <c r="AX23" i="34"/>
  <c r="R13" i="34"/>
  <c r="F15" i="34"/>
  <c r="Q15" i="34"/>
  <c r="AI15" i="34"/>
  <c r="H50" i="34"/>
  <c r="O50" i="34"/>
  <c r="O46" i="34"/>
  <c r="AN15" i="34"/>
  <c r="N62" i="34"/>
  <c r="AR62" i="34" s="1"/>
  <c r="X62" i="34"/>
  <c r="AS11" i="34"/>
  <c r="AN11" i="34"/>
  <c r="L13" i="34"/>
  <c r="AP13" i="34" s="1"/>
  <c r="V13" i="34"/>
  <c r="AF38" i="34"/>
  <c r="V38" i="34"/>
  <c r="L38" i="34"/>
  <c r="AP38" i="34" s="1"/>
  <c r="AL46" i="34"/>
  <c r="AN30" i="34"/>
  <c r="M53" i="34"/>
  <c r="AQ53" i="34" s="1"/>
  <c r="AG53" i="34"/>
  <c r="W53" i="34"/>
  <c r="X56" i="34"/>
  <c r="A56" i="34"/>
  <c r="O56" i="34" s="1"/>
  <c r="N56" i="34"/>
  <c r="AR56" i="34" s="1"/>
  <c r="AH56" i="34"/>
  <c r="AH17" i="34"/>
  <c r="X17" i="34"/>
  <c r="N17" i="34"/>
  <c r="AR17" i="34" s="1"/>
  <c r="A17" i="34"/>
  <c r="G17" i="34" s="1"/>
  <c r="P50" i="34"/>
  <c r="P61" i="34"/>
  <c r="AA14" i="34"/>
  <c r="AB61" i="34"/>
  <c r="AH33" i="34"/>
  <c r="X33" i="34"/>
  <c r="A33" i="34"/>
  <c r="J33" i="34" s="1"/>
  <c r="AF31" i="34"/>
  <c r="V31" i="34"/>
  <c r="AA30" i="34"/>
  <c r="J27" i="34"/>
  <c r="AL27" i="34"/>
  <c r="Q27" i="34"/>
  <c r="AC27" i="34"/>
  <c r="O15" i="34"/>
  <c r="I27" i="34"/>
  <c r="N43" i="34"/>
  <c r="AR43" i="34" s="1"/>
  <c r="A43" i="34"/>
  <c r="I43" i="34" s="1"/>
  <c r="H46" i="34"/>
  <c r="AV27" i="34"/>
  <c r="M62" i="34"/>
  <c r="AQ62" i="34" s="1"/>
  <c r="Z27" i="34"/>
  <c r="X15" i="34"/>
  <c r="AH15" i="34"/>
  <c r="AU30" i="34"/>
  <c r="O30" i="34"/>
  <c r="AT30" i="34"/>
  <c r="AB30" i="34"/>
  <c r="I30" i="34"/>
  <c r="H30" i="34"/>
  <c r="AL30" i="34"/>
  <c r="J30" i="34"/>
  <c r="AV30" i="34"/>
  <c r="F30" i="34"/>
  <c r="Y30" i="34"/>
  <c r="Q30" i="34"/>
  <c r="AI27" i="34"/>
  <c r="H19" i="34"/>
  <c r="AW19" i="34"/>
  <c r="E19" i="34"/>
  <c r="AI19" i="34"/>
  <c r="AU19" i="34"/>
  <c r="AX19" i="34"/>
  <c r="W62" i="34"/>
  <c r="J50" i="34"/>
  <c r="AX46" i="34"/>
  <c r="AV50" i="34"/>
  <c r="AG47" i="34"/>
  <c r="M47" i="34"/>
  <c r="AQ47" i="34" s="1"/>
  <c r="AB46" i="34"/>
  <c r="AX14" i="34"/>
  <c r="Z57" i="34"/>
  <c r="J57" i="34"/>
  <c r="G57" i="34"/>
  <c r="Y57" i="34"/>
  <c r="AA57" i="34"/>
  <c r="AC57" i="34"/>
  <c r="AB57" i="34"/>
  <c r="F57" i="34"/>
  <c r="I57" i="34"/>
  <c r="W49" i="34"/>
  <c r="W47" i="34"/>
  <c r="H27" i="34"/>
  <c r="AS30" i="34"/>
  <c r="AA27" i="34"/>
  <c r="T15" i="34"/>
  <c r="O57" i="34"/>
  <c r="AI46" i="34"/>
  <c r="AC30" i="34"/>
  <c r="P30" i="34"/>
  <c r="AT50" i="34"/>
  <c r="T61" i="34"/>
  <c r="G61" i="34"/>
  <c r="H61" i="34"/>
  <c r="AU61" i="34"/>
  <c r="AS61" i="34"/>
  <c r="R30" i="34"/>
  <c r="R14" i="34"/>
  <c r="O61" i="34"/>
  <c r="AX30" i="34"/>
  <c r="AU57" i="34"/>
  <c r="AF48" i="34"/>
  <c r="AV15" i="34"/>
  <c r="P15" i="34"/>
  <c r="AG43" i="34"/>
  <c r="AD46" i="34"/>
  <c r="AM30" i="34"/>
  <c r="AV57" i="34"/>
  <c r="L43" i="34"/>
  <c r="AP43" i="34" s="1"/>
  <c r="V56" i="34"/>
  <c r="AD57" i="34"/>
  <c r="L48" i="34"/>
  <c r="AP48" i="34" s="1"/>
  <c r="AT14" i="34"/>
  <c r="AM14" i="34"/>
  <c r="J13" i="34"/>
  <c r="Y19" i="34"/>
  <c r="W43" i="34"/>
  <c r="AU13" i="34"/>
  <c r="AW25" i="34"/>
  <c r="AW30" i="34"/>
  <c r="V24" i="34"/>
  <c r="AF24" i="34"/>
  <c r="S57" i="34"/>
  <c r="AA19" i="34"/>
  <c r="AF43" i="34"/>
  <c r="L56" i="34"/>
  <c r="AP56" i="34" s="1"/>
  <c r="AC14" i="34"/>
  <c r="S61" i="34"/>
  <c r="Y61" i="34"/>
  <c r="AC13" i="34"/>
  <c r="H13" i="34"/>
  <c r="S25" i="34"/>
  <c r="AG32" i="34"/>
  <c r="W32" i="34"/>
  <c r="M32" i="34"/>
  <c r="AQ32" i="34" s="1"/>
  <c r="AT57" i="34"/>
  <c r="AJ25" i="34"/>
  <c r="T30" i="34"/>
  <c r="AK61" i="34"/>
  <c r="AW13" i="34"/>
  <c r="S14" i="34"/>
  <c r="T11" i="34"/>
  <c r="AU23" i="34"/>
  <c r="I13" i="34"/>
  <c r="AV13" i="34"/>
  <c r="AL19" i="34"/>
  <c r="AN23" i="34"/>
  <c r="W48" i="34"/>
  <c r="AG48" i="34"/>
  <c r="M48" i="34"/>
  <c r="AQ48" i="34" s="1"/>
  <c r="G44" i="34"/>
  <c r="T44" i="34"/>
  <c r="AH35" i="34"/>
  <c r="X35" i="34"/>
  <c r="A35" i="34"/>
  <c r="AJ35" i="34" s="1"/>
  <c r="N35" i="34"/>
  <c r="AR35" i="34" s="1"/>
  <c r="V4" i="34"/>
  <c r="AF4" i="34"/>
  <c r="L4" i="34"/>
  <c r="AP4" i="34" s="1"/>
  <c r="AG44" i="34"/>
  <c r="M44" i="34"/>
  <c r="AQ44" i="34" s="1"/>
  <c r="W44" i="34"/>
  <c r="V40" i="34"/>
  <c r="L40" i="34"/>
  <c r="AP40" i="34" s="1"/>
  <c r="AF40" i="34"/>
  <c r="V53" i="34"/>
  <c r="L53" i="34"/>
  <c r="AP53" i="34" s="1"/>
  <c r="AF53" i="34"/>
  <c r="AI44" i="34"/>
  <c r="AH34" i="34"/>
  <c r="N34" i="34"/>
  <c r="AR34" i="34" s="1"/>
  <c r="X34" i="34"/>
  <c r="A34" i="34"/>
  <c r="AU34" i="34" s="1"/>
  <c r="AB44" i="34"/>
  <c r="M17" i="34"/>
  <c r="AQ17" i="34" s="1"/>
  <c r="W17" i="34"/>
  <c r="AG17" i="34"/>
  <c r="Y15" i="34"/>
  <c r="AK44" i="34"/>
  <c r="W35" i="34"/>
  <c r="AG35" i="34"/>
  <c r="M35" i="34"/>
  <c r="AQ35" i="34" s="1"/>
  <c r="F44" i="34"/>
  <c r="A49" i="34"/>
  <c r="AX49" i="34" s="1"/>
  <c r="X49" i="34"/>
  <c r="N49" i="34"/>
  <c r="AR49" i="34" s="1"/>
  <c r="AH49" i="34"/>
  <c r="W40" i="34"/>
  <c r="AG40" i="34"/>
  <c r="M40" i="34"/>
  <c r="AQ40" i="34" s="1"/>
  <c r="H44" i="34"/>
  <c r="W13" i="34"/>
  <c r="M13" i="34"/>
  <c r="AQ13" i="34" s="1"/>
  <c r="AG13" i="34"/>
  <c r="AF44" i="34"/>
  <c r="L44" i="34"/>
  <c r="AP44" i="34" s="1"/>
  <c r="V44" i="34"/>
  <c r="X53" i="34"/>
  <c r="N53" i="34"/>
  <c r="AR53" i="34" s="1"/>
  <c r="AH53" i="34"/>
  <c r="AH52" i="34"/>
  <c r="A52" i="34"/>
  <c r="AW52" i="34" s="1"/>
  <c r="X52" i="34"/>
  <c r="N52" i="34"/>
  <c r="AR52" i="34" s="1"/>
  <c r="P44" i="34"/>
  <c r="AD44" i="34"/>
  <c r="O44" i="34"/>
  <c r="J44" i="34"/>
  <c r="E44" i="34"/>
  <c r="I44" i="34"/>
  <c r="R44" i="34"/>
  <c r="AC44" i="34"/>
  <c r="AJ44" i="34"/>
  <c r="AL44" i="34"/>
  <c r="AX44" i="34"/>
  <c r="Y44" i="34"/>
  <c r="Z44" i="34"/>
  <c r="X7" i="34"/>
  <c r="N7" i="34"/>
  <c r="AR7" i="34" s="1"/>
  <c r="A7" i="34"/>
  <c r="AM7" i="34" s="1"/>
  <c r="AH7" i="34"/>
  <c r="AF25" i="34"/>
  <c r="V25" i="34"/>
  <c r="L25" i="34"/>
  <c r="AP25" i="34" s="1"/>
  <c r="X58" i="34"/>
  <c r="AH58" i="34"/>
  <c r="A58" i="34"/>
  <c r="P58" i="34" s="1"/>
  <c r="N58" i="34"/>
  <c r="AR58" i="34" s="1"/>
  <c r="AG33" i="34"/>
  <c r="W33" i="34"/>
  <c r="M33" i="34"/>
  <c r="AQ33" i="34" s="1"/>
  <c r="AM44" i="34"/>
  <c r="AH9" i="34"/>
  <c r="A9" i="34"/>
  <c r="S9" i="34" s="1"/>
  <c r="N9" i="34"/>
  <c r="AR9" i="34" s="1"/>
  <c r="X9" i="34"/>
  <c r="AH60" i="34"/>
  <c r="N60" i="34"/>
  <c r="AR60" i="34" s="1"/>
  <c r="A60" i="34"/>
  <c r="AB60" i="34" s="1"/>
  <c r="X60" i="34"/>
  <c r="A31" i="34"/>
  <c r="AJ31" i="34" s="1"/>
  <c r="N31" i="34"/>
  <c r="AR31" i="34" s="1"/>
  <c r="AH31" i="34"/>
  <c r="X31" i="34"/>
  <c r="E15" i="34"/>
  <c r="J15" i="34"/>
  <c r="G15" i="34"/>
  <c r="I15" i="34"/>
  <c r="AB15" i="34"/>
  <c r="AS15" i="34"/>
  <c r="H15" i="34"/>
  <c r="AX15" i="34"/>
  <c r="AM15" i="34"/>
  <c r="R15" i="34"/>
  <c r="X63" i="34"/>
  <c r="AH63" i="34"/>
  <c r="A63" i="34"/>
  <c r="AI63" i="34" s="1"/>
  <c r="N63" i="34"/>
  <c r="AR63" i="34" s="1"/>
  <c r="M23" i="34"/>
  <c r="AQ23" i="34" s="1"/>
  <c r="AG23" i="34"/>
  <c r="W23" i="34"/>
  <c r="AG51" i="34"/>
  <c r="M51" i="34"/>
  <c r="AQ51" i="34" s="1"/>
  <c r="W51" i="34"/>
  <c r="AT44" i="34"/>
  <c r="AG57" i="34"/>
  <c r="W57" i="34"/>
  <c r="M57" i="34"/>
  <c r="AQ57" i="34" s="1"/>
  <c r="X16" i="34"/>
  <c r="AH16" i="34"/>
  <c r="A16" i="34"/>
  <c r="AW16" i="34" s="1"/>
  <c r="N16" i="34"/>
  <c r="AR16" i="34" s="1"/>
  <c r="AX50" i="34"/>
  <c r="Z50" i="34"/>
  <c r="G50" i="34"/>
  <c r="E50" i="34"/>
  <c r="AC50" i="34"/>
  <c r="AN50" i="34"/>
  <c r="AW50" i="34"/>
  <c r="F50" i="34"/>
  <c r="AJ46" i="34"/>
  <c r="I46" i="34"/>
  <c r="P46" i="34"/>
  <c r="J46" i="34"/>
  <c r="AA46" i="34"/>
  <c r="AS46" i="34"/>
  <c r="N47" i="34"/>
  <c r="AR47" i="34" s="1"/>
  <c r="X47" i="34"/>
  <c r="AH47" i="34"/>
  <c r="N59" i="34"/>
  <c r="AR59" i="34" s="1"/>
  <c r="A59" i="34"/>
  <c r="Z59" i="34" s="1"/>
  <c r="X59" i="34"/>
  <c r="AH59" i="34"/>
  <c r="AU44" i="34"/>
  <c r="J11" i="34"/>
  <c r="AA44" i="34"/>
  <c r="AD50" i="34"/>
  <c r="AJ20" i="34"/>
  <c r="AI20" i="34"/>
  <c r="AN20" i="34"/>
  <c r="J20" i="34"/>
  <c r="AM20" i="34"/>
  <c r="H20" i="34"/>
  <c r="AS20" i="34"/>
  <c r="Y50" i="34"/>
  <c r="Z46" i="34"/>
  <c r="AC11" i="34"/>
  <c r="P11" i="34"/>
  <c r="AF46" i="34"/>
  <c r="L46" i="34"/>
  <c r="AP46" i="34" s="1"/>
  <c r="V46" i="34"/>
  <c r="AG28" i="34"/>
  <c r="W28" i="34"/>
  <c r="M28" i="34"/>
  <c r="AQ28" i="34" s="1"/>
  <c r="AK46" i="34"/>
  <c r="AA20" i="34"/>
  <c r="R50" i="34"/>
  <c r="AM25" i="34"/>
  <c r="AV25" i="34"/>
  <c r="T23" i="34"/>
  <c r="W19" i="34"/>
  <c r="M19" i="34"/>
  <c r="AQ19" i="34" s="1"/>
  <c r="AG19" i="34"/>
  <c r="V15" i="34"/>
  <c r="AF15" i="34"/>
  <c r="L15" i="34"/>
  <c r="AP15" i="34" s="1"/>
  <c r="S11" i="34"/>
  <c r="E11" i="34"/>
  <c r="H11" i="34"/>
  <c r="F11" i="34"/>
  <c r="AX11" i="34"/>
  <c r="G11" i="34"/>
  <c r="O11" i="34"/>
  <c r="AU11" i="34"/>
  <c r="AF52" i="34"/>
  <c r="V52" i="34"/>
  <c r="L52" i="34"/>
  <c r="AP52" i="34" s="1"/>
  <c r="AF34" i="34"/>
  <c r="V34" i="34"/>
  <c r="L34" i="34"/>
  <c r="AP34" i="34" s="1"/>
  <c r="E46" i="34"/>
  <c r="AG6" i="34"/>
  <c r="M6" i="34"/>
  <c r="AQ6" i="34" s="1"/>
  <c r="W6" i="34"/>
  <c r="W27" i="34"/>
  <c r="AG27" i="34"/>
  <c r="M27" i="34"/>
  <c r="AQ27" i="34" s="1"/>
  <c r="M18" i="34"/>
  <c r="AQ18" i="34" s="1"/>
  <c r="W18" i="34"/>
  <c r="AG18" i="34"/>
  <c r="X45" i="34"/>
  <c r="N45" i="34"/>
  <c r="AR45" i="34" s="1"/>
  <c r="AH45" i="34"/>
  <c r="L16" i="34"/>
  <c r="AP16" i="34" s="1"/>
  <c r="V16" i="34"/>
  <c r="AF16" i="34"/>
  <c r="V9" i="34"/>
  <c r="AF9" i="34"/>
  <c r="L9" i="34"/>
  <c r="AP9" i="34" s="1"/>
  <c r="AG39" i="34"/>
  <c r="W39" i="34"/>
  <c r="M39" i="34"/>
  <c r="AQ39" i="34" s="1"/>
  <c r="M24" i="34"/>
  <c r="AQ24" i="34" s="1"/>
  <c r="AG24" i="34"/>
  <c r="W24" i="34"/>
  <c r="J19" i="34"/>
  <c r="AC19" i="34"/>
  <c r="AM19" i="34"/>
  <c r="AT19" i="34"/>
  <c r="I19" i="34"/>
  <c r="AW11" i="34"/>
  <c r="AS23" i="34"/>
  <c r="AA23" i="34"/>
  <c r="AL23" i="34"/>
  <c r="H23" i="34"/>
  <c r="F23" i="34"/>
  <c r="AI23" i="34"/>
  <c r="O23" i="34"/>
  <c r="AT23" i="34"/>
  <c r="AK23" i="34"/>
  <c r="AC23" i="34"/>
  <c r="E23" i="34"/>
  <c r="J23" i="34"/>
  <c r="AK25" i="34"/>
  <c r="Q19" i="34"/>
  <c r="M54" i="34"/>
  <c r="AQ54" i="34" s="1"/>
  <c r="AG54" i="34"/>
  <c r="W54" i="34"/>
  <c r="E20" i="34"/>
  <c r="AJ14" i="34"/>
  <c r="J14" i="34"/>
  <c r="AW14" i="34"/>
  <c r="Z14" i="34"/>
  <c r="AV14" i="34"/>
  <c r="AL14" i="34"/>
  <c r="AK14" i="34"/>
  <c r="T14" i="34"/>
  <c r="AJ19" i="34"/>
  <c r="Y23" i="34"/>
  <c r="AG9" i="34"/>
  <c r="M9" i="34"/>
  <c r="AQ9" i="34" s="1"/>
  <c r="W9" i="34"/>
  <c r="AD14" i="34"/>
  <c r="H14" i="34"/>
  <c r="AV20" i="34"/>
  <c r="N29" i="34"/>
  <c r="AR29" i="34" s="1"/>
  <c r="A29" i="34"/>
  <c r="Y29" i="34" s="1"/>
  <c r="X29" i="34"/>
  <c r="AH29" i="34"/>
  <c r="S23" i="34"/>
  <c r="AX25" i="34"/>
  <c r="W45" i="34"/>
  <c r="M45" i="34"/>
  <c r="AQ45" i="34" s="1"/>
  <c r="AG45" i="34"/>
  <c r="L29" i="34"/>
  <c r="AP29" i="34" s="1"/>
  <c r="AF29" i="34"/>
  <c r="V29" i="34"/>
  <c r="G14" i="34"/>
  <c r="AX57" i="34"/>
  <c r="AT25" i="34"/>
  <c r="X4" i="34"/>
  <c r="N4" i="34"/>
  <c r="AR4" i="34" s="1"/>
  <c r="AH4" i="34"/>
  <c r="A4" i="34"/>
  <c r="AX4" i="34" s="1"/>
  <c r="AV11" i="34"/>
  <c r="AW44" i="34"/>
  <c r="V35" i="34"/>
  <c r="AF35" i="34"/>
  <c r="L35" i="34"/>
  <c r="AP35" i="34" s="1"/>
  <c r="AF6" i="34"/>
  <c r="L6" i="34"/>
  <c r="AP6" i="34" s="1"/>
  <c r="V6" i="34"/>
  <c r="X48" i="34"/>
  <c r="AH48" i="34"/>
  <c r="A48" i="34"/>
  <c r="AX48" i="34" s="1"/>
  <c r="N48" i="34"/>
  <c r="AR48" i="34" s="1"/>
  <c r="M59" i="34"/>
  <c r="AQ59" i="34" s="1"/>
  <c r="W59" i="34"/>
  <c r="AG59" i="34"/>
  <c r="AD11" i="34"/>
  <c r="M56" i="34"/>
  <c r="AQ56" i="34" s="1"/>
  <c r="AG56" i="34"/>
  <c r="W56" i="34"/>
  <c r="Q11" i="34"/>
  <c r="AU50" i="34"/>
  <c r="AF33" i="34"/>
  <c r="V33" i="34"/>
  <c r="L33" i="34"/>
  <c r="AP33" i="34" s="1"/>
  <c r="AT46" i="34"/>
  <c r="F46" i="34"/>
  <c r="AF51" i="34"/>
  <c r="V51" i="34"/>
  <c r="L51" i="34"/>
  <c r="AP51" i="34" s="1"/>
  <c r="V45" i="34"/>
  <c r="AF45" i="34"/>
  <c r="L45" i="34"/>
  <c r="AP45" i="34" s="1"/>
  <c r="I50" i="34"/>
  <c r="I11" i="34"/>
  <c r="AM50" i="34"/>
  <c r="AF57" i="34"/>
  <c r="V57" i="34"/>
  <c r="L57" i="34"/>
  <c r="AP57" i="34" s="1"/>
  <c r="AA25" i="34"/>
  <c r="AD19" i="34"/>
  <c r="M46" i="34"/>
  <c r="AQ46" i="34" s="1"/>
  <c r="AG46" i="34"/>
  <c r="W46" i="34"/>
  <c r="G19" i="34"/>
  <c r="P19" i="34"/>
  <c r="Y11" i="34"/>
  <c r="L30" i="34"/>
  <c r="AP30" i="34" s="1"/>
  <c r="V30" i="34"/>
  <c r="AF30" i="34"/>
  <c r="AC15" i="34"/>
  <c r="AS19" i="34"/>
  <c r="W36" i="34"/>
  <c r="AG36" i="34"/>
  <c r="M36" i="34"/>
  <c r="AQ36" i="34" s="1"/>
  <c r="W22" i="34"/>
  <c r="M22" i="34"/>
  <c r="AQ22" i="34" s="1"/>
  <c r="AG22" i="34"/>
  <c r="AH36" i="34"/>
  <c r="A36" i="34"/>
  <c r="Q36" i="34" s="1"/>
  <c r="X36" i="34"/>
  <c r="N36" i="34"/>
  <c r="AR36" i="34" s="1"/>
  <c r="T19" i="34"/>
  <c r="AA11" i="34"/>
  <c r="AT11" i="34"/>
  <c r="AC46" i="34"/>
  <c r="AN57" i="34"/>
  <c r="E57" i="34"/>
  <c r="P57" i="34"/>
  <c r="AK57" i="34"/>
  <c r="H57" i="34"/>
  <c r="Q46" i="34"/>
  <c r="AI50" i="34"/>
  <c r="G25" i="34"/>
  <c r="J25" i="34"/>
  <c r="Y25" i="34"/>
  <c r="F25" i="34"/>
  <c r="H25" i="34"/>
  <c r="E25" i="34"/>
  <c r="R25" i="34"/>
  <c r="O25" i="34"/>
  <c r="AB25" i="34"/>
  <c r="AM11" i="34"/>
  <c r="Q23" i="34"/>
  <c r="M38" i="34"/>
  <c r="AQ38" i="34" s="1"/>
  <c r="W38" i="34"/>
  <c r="AG38" i="34"/>
  <c r="AV19" i="34"/>
  <c r="AD25" i="34"/>
  <c r="L23" i="34"/>
  <c r="AP23" i="34" s="1"/>
  <c r="AF23" i="34"/>
  <c r="V23" i="34"/>
  <c r="Q57" i="34"/>
  <c r="E14" i="34"/>
  <c r="AH5" i="34"/>
  <c r="N5" i="34"/>
  <c r="AR5" i="34" s="1"/>
  <c r="A5" i="34"/>
  <c r="AA5" i="34" s="1"/>
  <c r="X5" i="34"/>
  <c r="AF39" i="34"/>
  <c r="V39" i="34"/>
  <c r="L39" i="34"/>
  <c r="AP39" i="34" s="1"/>
  <c r="R46" i="34"/>
  <c r="S20" i="34"/>
  <c r="M29" i="34"/>
  <c r="AQ29" i="34" s="1"/>
  <c r="W29" i="34"/>
  <c r="AG29" i="34"/>
  <c r="AN25" i="34"/>
  <c r="P25" i="34"/>
  <c r="L7" i="34"/>
  <c r="AP7" i="34" s="1"/>
  <c r="AF7" i="34"/>
  <c r="V7" i="34"/>
  <c r="Z19" i="34"/>
  <c r="AB50" i="34"/>
  <c r="AC25" i="34"/>
  <c r="W63" i="34"/>
  <c r="AG63" i="34"/>
  <c r="M63" i="34"/>
  <c r="AQ63" i="34" s="1"/>
  <c r="AB11" i="34"/>
  <c r="A24" i="34"/>
  <c r="AS24" i="34" s="1"/>
  <c r="X24" i="34"/>
  <c r="N24" i="34"/>
  <c r="AR24" i="34" s="1"/>
  <c r="AH24" i="34"/>
  <c r="R27" i="34"/>
  <c r="AU27" i="34"/>
  <c r="AK50" i="34"/>
  <c r="AD23" i="34"/>
  <c r="T57" i="34"/>
  <c r="AT20" i="34"/>
  <c r="AN19" i="34"/>
  <c r="AM61" i="34"/>
  <c r="Q44" i="34"/>
  <c r="AS44" i="34"/>
  <c r="G27" i="34"/>
  <c r="T27" i="34"/>
  <c r="AT27" i="34"/>
  <c r="R19" i="34"/>
  <c r="AA15" i="34"/>
  <c r="AM13" i="34"/>
  <c r="T25" i="34"/>
  <c r="AB20" i="34"/>
  <c r="AN46" i="34"/>
  <c r="P27" i="34"/>
  <c r="AH40" i="34"/>
  <c r="X40" i="34"/>
  <c r="A40" i="34"/>
  <c r="S40" i="34" s="1"/>
  <c r="N40" i="34"/>
  <c r="AR40" i="34" s="1"/>
  <c r="AF59" i="34"/>
  <c r="L59" i="34"/>
  <c r="AP59" i="34" s="1"/>
  <c r="V59" i="34"/>
  <c r="AB19" i="34"/>
  <c r="V47" i="34"/>
  <c r="AF47" i="34"/>
  <c r="L47" i="34"/>
  <c r="AP47" i="34" s="1"/>
  <c r="AK11" i="34"/>
  <c r="V63" i="34"/>
  <c r="L63" i="34"/>
  <c r="AP63" i="34" s="1"/>
  <c r="AF63" i="34"/>
  <c r="AS14" i="34"/>
  <c r="AA50" i="34"/>
  <c r="W41" i="34"/>
  <c r="AG41" i="34"/>
  <c r="M41" i="34"/>
  <c r="AQ41" i="34" s="1"/>
  <c r="S42" i="34"/>
  <c r="J42" i="34"/>
  <c r="AW46" i="34"/>
  <c r="W50" i="34"/>
  <c r="AG50" i="34"/>
  <c r="M50" i="34"/>
  <c r="AQ50" i="34" s="1"/>
  <c r="M42" i="34"/>
  <c r="AQ42" i="34" s="1"/>
  <c r="AG42" i="34"/>
  <c r="W42" i="34"/>
  <c r="Q25" i="34"/>
  <c r="AN44" i="34"/>
  <c r="AF41" i="34"/>
  <c r="V41" i="34"/>
  <c r="L41" i="34"/>
  <c r="AP41" i="34" s="1"/>
  <c r="AS57" i="34"/>
  <c r="AI25" i="34"/>
  <c r="N21" i="34"/>
  <c r="AR21" i="34" s="1"/>
  <c r="AH21" i="34"/>
  <c r="X21" i="34"/>
  <c r="A21" i="34"/>
  <c r="AN21" i="34" s="1"/>
  <c r="AK15" i="34"/>
  <c r="AB14" i="34"/>
  <c r="AW15" i="34"/>
  <c r="AX27" i="34"/>
  <c r="V8" i="34"/>
  <c r="L8" i="34"/>
  <c r="AP8" i="34" s="1"/>
  <c r="AF8" i="34"/>
  <c r="AD20" i="34"/>
  <c r="T46" i="34"/>
  <c r="AA13" i="34"/>
  <c r="AG37" i="34"/>
  <c r="M37" i="34"/>
  <c r="AQ37" i="34" s="1"/>
  <c r="W37" i="34"/>
  <c r="AU15" i="34"/>
  <c r="AS13" i="34"/>
  <c r="Z15" i="34"/>
  <c r="O14" i="34"/>
  <c r="AD27" i="34"/>
  <c r="AW27" i="34"/>
  <c r="Q50" i="34"/>
  <c r="AM46" i="34"/>
  <c r="R11" i="34"/>
  <c r="AJ11" i="34"/>
  <c r="AF19" i="34"/>
  <c r="V19" i="34"/>
  <c r="L19" i="34"/>
  <c r="AP19" i="34" s="1"/>
  <c r="AG52" i="34"/>
  <c r="W52" i="34"/>
  <c r="M52" i="34"/>
  <c r="AQ52" i="34" s="1"/>
  <c r="V62" i="34"/>
  <c r="AF62" i="34"/>
  <c r="L62" i="34"/>
  <c r="AP62" i="34" s="1"/>
  <c r="S50" i="34"/>
  <c r="AS27" i="34"/>
  <c r="X28" i="34"/>
  <c r="AH28" i="34"/>
  <c r="N28" i="34"/>
  <c r="AR28" i="34" s="1"/>
  <c r="A28" i="34"/>
  <c r="AW28" i="34" s="1"/>
  <c r="T50" i="34"/>
  <c r="AA61" i="34"/>
  <c r="Z11" i="34"/>
  <c r="A54" i="34"/>
  <c r="R54" i="34" s="1"/>
  <c r="X54" i="34"/>
  <c r="N54" i="34"/>
  <c r="AR54" i="34" s="1"/>
  <c r="AH54" i="34"/>
  <c r="AB23" i="34"/>
  <c r="AJ13" i="34"/>
  <c r="E61" i="34"/>
  <c r="AI57" i="34"/>
  <c r="T20" i="34"/>
  <c r="Q14" i="34"/>
  <c r="V17" i="34"/>
  <c r="AF17" i="34"/>
  <c r="L17" i="34"/>
  <c r="AP17" i="34" s="1"/>
  <c r="S15" i="34"/>
  <c r="AJ23" i="34"/>
  <c r="O13" i="34"/>
  <c r="AF61" i="34"/>
  <c r="L61" i="34"/>
  <c r="AP61" i="34" s="1"/>
  <c r="V61" i="34"/>
  <c r="AX20" i="34"/>
  <c r="AX13" i="34"/>
  <c r="N37" i="34"/>
  <c r="AR37" i="34" s="1"/>
  <c r="A37" i="34"/>
  <c r="AJ37" i="34" s="1"/>
  <c r="X37" i="34"/>
  <c r="AH37" i="34"/>
  <c r="G13" i="34"/>
  <c r="AN27" i="34"/>
  <c r="AT15" i="34"/>
  <c r="AI14" i="34"/>
  <c r="S46" i="34"/>
  <c r="AL11" i="34"/>
  <c r="X22" i="34"/>
  <c r="N22" i="34"/>
  <c r="AR22" i="34" s="1"/>
  <c r="A22" i="34"/>
  <c r="AX22" i="34" s="1"/>
  <c r="AH22" i="34"/>
  <c r="L5" i="34"/>
  <c r="AP5" i="34" s="1"/>
  <c r="AF5" i="34"/>
  <c r="V5" i="34"/>
  <c r="AD15" i="34"/>
  <c r="S27" i="34"/>
  <c r="Z23" i="34"/>
  <c r="L14" i="34"/>
  <c r="AP14" i="34" s="1"/>
  <c r="AF14" i="34"/>
  <c r="V14" i="34"/>
  <c r="X10" i="34"/>
  <c r="N10" i="34"/>
  <c r="AR10" i="34" s="1"/>
  <c r="AH10" i="34"/>
  <c r="A10" i="34"/>
  <c r="AS10" i="34" s="1"/>
  <c r="V27" i="34"/>
  <c r="L27" i="34"/>
  <c r="AP27" i="34" s="1"/>
  <c r="AF27" i="34"/>
  <c r="AB13" i="34"/>
  <c r="Q13" i="34"/>
  <c r="AU14" i="34"/>
  <c r="AL50" i="34"/>
  <c r="AJ15" i="34"/>
  <c r="M5" i="34"/>
  <c r="AQ5" i="34" s="1"/>
  <c r="AG5" i="34"/>
  <c r="W5" i="34"/>
  <c r="O27" i="34"/>
  <c r="Y14" i="34"/>
  <c r="X41" i="34"/>
  <c r="AH41" i="34"/>
  <c r="A41" i="34"/>
  <c r="Z41" i="34" s="1"/>
  <c r="N41" i="34"/>
  <c r="AR41" i="34" s="1"/>
  <c r="L36" i="34"/>
  <c r="AP36" i="34" s="1"/>
  <c r="AF36" i="34"/>
  <c r="V36" i="34"/>
  <c r="AB27" i="34"/>
  <c r="A1547" i="9"/>
  <c r="A1546" i="9"/>
  <c r="A1545" i="9"/>
  <c r="A1544" i="9"/>
  <c r="A1543" i="9"/>
  <c r="A1542" i="9"/>
  <c r="A1541" i="9"/>
  <c r="A1540" i="9"/>
  <c r="A1539" i="9"/>
  <c r="A1538" i="9"/>
  <c r="A1537" i="9"/>
  <c r="A1536" i="9"/>
  <c r="A1535" i="9"/>
  <c r="A1534" i="9"/>
  <c r="A1533" i="9"/>
  <c r="A1532" i="9"/>
  <c r="A1531" i="9"/>
  <c r="A1530" i="9"/>
  <c r="A1529" i="9"/>
  <c r="A1528" i="9"/>
  <c r="A1527" i="9"/>
  <c r="A1526" i="9"/>
  <c r="A1525" i="9"/>
  <c r="A1524" i="9"/>
  <c r="A1523" i="9"/>
  <c r="A1522" i="9"/>
  <c r="A1521" i="9"/>
  <c r="A1520" i="9"/>
  <c r="A1519" i="9"/>
  <c r="A1518" i="9"/>
  <c r="A1517" i="9"/>
  <c r="A1516" i="9"/>
  <c r="A1515" i="9"/>
  <c r="A1514" i="9"/>
  <c r="A1513" i="9"/>
  <c r="A1512" i="9"/>
  <c r="A1511" i="9"/>
  <c r="A1510" i="9"/>
  <c r="A1509" i="9"/>
  <c r="A1508" i="9"/>
  <c r="A1507" i="9"/>
  <c r="A1506" i="9"/>
  <c r="A1505" i="9"/>
  <c r="A1504" i="9"/>
  <c r="A1503" i="9"/>
  <c r="A1502" i="9"/>
  <c r="A1501" i="9"/>
  <c r="A1500" i="9"/>
  <c r="A1499" i="9"/>
  <c r="A1498" i="9"/>
  <c r="A1497" i="9"/>
  <c r="A1496" i="9"/>
  <c r="A1495" i="9"/>
  <c r="A1494" i="9"/>
  <c r="A1493" i="9"/>
  <c r="A1492" i="9"/>
  <c r="A1491" i="9"/>
  <c r="A1490" i="9"/>
  <c r="A1489" i="9"/>
  <c r="A1488" i="9"/>
  <c r="A1487" i="9"/>
  <c r="A1486" i="9"/>
  <c r="A1485" i="9"/>
  <c r="A1484" i="9"/>
  <c r="A1483" i="9"/>
  <c r="A1482" i="9"/>
  <c r="A1481" i="9"/>
  <c r="A1480" i="9"/>
  <c r="A1479" i="9"/>
  <c r="A1478" i="9"/>
  <c r="A1477" i="9"/>
  <c r="A1476" i="9"/>
  <c r="A1475" i="9"/>
  <c r="A1474" i="9"/>
  <c r="A1473" i="9"/>
  <c r="A1472" i="9"/>
  <c r="A1471" i="9"/>
  <c r="A1470" i="9"/>
  <c r="A1469" i="9"/>
  <c r="A1468" i="9"/>
  <c r="A1467" i="9"/>
  <c r="A1466" i="9"/>
  <c r="A1465" i="9"/>
  <c r="A1464" i="9"/>
  <c r="A1463" i="9"/>
  <c r="A1462" i="9"/>
  <c r="A1461" i="9"/>
  <c r="A1460" i="9"/>
  <c r="A1459" i="9"/>
  <c r="A1458" i="9"/>
  <c r="A1457" i="9"/>
  <c r="A1456" i="9"/>
  <c r="A1455" i="9"/>
  <c r="A1454" i="9"/>
  <c r="A1453" i="9"/>
  <c r="A1452" i="9"/>
  <c r="A1451" i="9"/>
  <c r="A1450" i="9"/>
  <c r="A1449" i="9"/>
  <c r="A1448" i="9"/>
  <c r="A1447" i="9"/>
  <c r="A1446" i="9"/>
  <c r="A1445" i="9"/>
  <c r="A1444" i="9"/>
  <c r="A1443" i="9"/>
  <c r="A1442" i="9"/>
  <c r="A1441" i="9"/>
  <c r="A1440" i="9"/>
  <c r="A1439" i="9"/>
  <c r="A1438" i="9"/>
  <c r="A1437" i="9"/>
  <c r="A1436" i="9"/>
  <c r="A1435" i="9"/>
  <c r="A1434" i="9"/>
  <c r="A1433" i="9"/>
  <c r="A1432" i="9"/>
  <c r="A1431" i="9"/>
  <c r="A1430" i="9"/>
  <c r="A1429" i="9"/>
  <c r="A1428" i="9"/>
  <c r="A1427" i="9"/>
  <c r="A1426" i="9"/>
  <c r="A1425" i="9"/>
  <c r="A1424" i="9"/>
  <c r="A1423" i="9"/>
  <c r="A1422" i="9"/>
  <c r="A1421" i="9"/>
  <c r="A1420" i="9"/>
  <c r="A1419" i="9"/>
  <c r="A1418" i="9"/>
  <c r="A1417" i="9"/>
  <c r="A1416" i="9"/>
  <c r="A1415" i="9"/>
  <c r="A1414" i="9"/>
  <c r="A1413" i="9"/>
  <c r="A1412" i="9"/>
  <c r="A1411" i="9"/>
  <c r="A1410" i="9"/>
  <c r="A1409" i="9"/>
  <c r="A1408" i="9"/>
  <c r="A1407" i="9"/>
  <c r="A1406" i="9"/>
  <c r="A1405" i="9"/>
  <c r="A1404" i="9"/>
  <c r="A1403" i="9"/>
  <c r="A1402" i="9"/>
  <c r="A1401" i="9"/>
  <c r="A1400" i="9"/>
  <c r="A1399" i="9"/>
  <c r="A1398" i="9"/>
  <c r="A1397" i="9"/>
  <c r="A1396" i="9"/>
  <c r="A1395" i="9"/>
  <c r="A1394" i="9"/>
  <c r="A1393" i="9"/>
  <c r="A1392" i="9"/>
  <c r="A1391" i="9"/>
  <c r="A1390" i="9"/>
  <c r="A1389" i="9"/>
  <c r="A1388" i="9"/>
  <c r="A1387" i="9"/>
  <c r="A1386" i="9"/>
  <c r="A1385" i="9"/>
  <c r="A1384" i="9"/>
  <c r="A1383" i="9"/>
  <c r="A1382" i="9"/>
  <c r="A1381" i="9"/>
  <c r="A1380" i="9"/>
  <c r="A1379" i="9"/>
  <c r="A1378" i="9"/>
  <c r="A1377" i="9"/>
  <c r="A1376" i="9"/>
  <c r="A1375" i="9"/>
  <c r="A1374" i="9"/>
  <c r="A1373" i="9"/>
  <c r="A1372" i="9"/>
  <c r="A1371" i="9"/>
  <c r="A1370" i="9"/>
  <c r="A1369" i="9"/>
  <c r="A1368" i="9"/>
  <c r="A1367" i="9"/>
  <c r="A1366" i="9"/>
  <c r="A1365" i="9"/>
  <c r="A1364" i="9"/>
  <c r="A1363" i="9"/>
  <c r="A1362" i="9"/>
  <c r="A1361" i="9"/>
  <c r="A1360" i="9"/>
  <c r="A1359" i="9"/>
  <c r="A1358" i="9"/>
  <c r="A1357" i="9"/>
  <c r="A1356" i="9"/>
  <c r="A1355" i="9"/>
  <c r="A1354" i="9"/>
  <c r="A1353" i="9"/>
  <c r="A1352" i="9"/>
  <c r="A1351" i="9"/>
  <c r="A1350" i="9"/>
  <c r="A1349" i="9"/>
  <c r="A1348" i="9"/>
  <c r="A1347" i="9"/>
  <c r="A1346" i="9"/>
  <c r="A1345" i="9"/>
  <c r="A1344" i="9"/>
  <c r="A1343" i="9"/>
  <c r="A1342" i="9"/>
  <c r="A1341" i="9"/>
  <c r="A1340" i="9"/>
  <c r="A1339" i="9"/>
  <c r="A1338" i="9"/>
  <c r="A1337" i="9"/>
  <c r="A1336" i="9"/>
  <c r="A1335" i="9"/>
  <c r="A1334" i="9"/>
  <c r="A1333" i="9"/>
  <c r="A1332" i="9"/>
  <c r="A1331" i="9"/>
  <c r="A1330" i="9"/>
  <c r="A1329" i="9"/>
  <c r="A1328" i="9"/>
  <c r="A1327" i="9"/>
  <c r="A1326" i="9"/>
  <c r="A1325" i="9"/>
  <c r="A1324" i="9"/>
  <c r="A1323" i="9"/>
  <c r="A1322" i="9"/>
  <c r="A1321" i="9"/>
  <c r="A1320" i="9"/>
  <c r="A1319" i="9"/>
  <c r="A1318" i="9"/>
  <c r="A1317" i="9"/>
  <c r="A1316" i="9"/>
  <c r="A1315" i="9"/>
  <c r="A1314" i="9"/>
  <c r="A1313" i="9"/>
  <c r="A1312" i="9"/>
  <c r="A1311" i="9"/>
  <c r="A1310" i="9"/>
  <c r="A1309" i="9"/>
  <c r="A1308" i="9"/>
  <c r="A1307" i="9"/>
  <c r="A1306" i="9"/>
  <c r="A1305" i="9"/>
  <c r="A1304" i="9"/>
  <c r="A1303" i="9"/>
  <c r="A1302" i="9"/>
  <c r="A1301" i="9"/>
  <c r="A1300" i="9"/>
  <c r="A1299" i="9"/>
  <c r="A1298" i="9"/>
  <c r="A1297" i="9"/>
  <c r="A1296" i="9"/>
  <c r="A1295" i="9"/>
  <c r="A1294" i="9"/>
  <c r="A1293" i="9"/>
  <c r="A1292" i="9"/>
  <c r="A1291" i="9"/>
  <c r="A1290" i="9"/>
  <c r="A1289" i="9"/>
  <c r="A1288" i="9"/>
  <c r="A1287" i="9"/>
  <c r="A1286" i="9"/>
  <c r="A1285" i="9"/>
  <c r="A1284" i="9"/>
  <c r="A1283" i="9"/>
  <c r="A1282" i="9"/>
  <c r="A1281" i="9"/>
  <c r="A1280" i="9"/>
  <c r="A1279" i="9"/>
  <c r="A1278" i="9"/>
  <c r="A1277" i="9"/>
  <c r="A1276" i="9"/>
  <c r="A1275" i="9"/>
  <c r="A1274" i="9"/>
  <c r="A1273" i="9"/>
  <c r="A1272" i="9"/>
  <c r="A1271" i="9"/>
  <c r="A1270" i="9"/>
  <c r="A1269" i="9"/>
  <c r="A1268" i="9"/>
  <c r="A1267" i="9"/>
  <c r="A1266" i="9"/>
  <c r="A1265" i="9"/>
  <c r="A1264" i="9"/>
  <c r="A1263" i="9"/>
  <c r="A1262" i="9"/>
  <c r="A1261" i="9"/>
  <c r="A1260" i="9"/>
  <c r="A1259" i="9"/>
  <c r="A1258" i="9"/>
  <c r="A1257" i="9"/>
  <c r="A1256" i="9"/>
  <c r="A1255" i="9"/>
  <c r="A1254" i="9"/>
  <c r="A1253" i="9"/>
  <c r="A1252" i="9"/>
  <c r="A1251" i="9"/>
  <c r="A1250" i="9"/>
  <c r="A1249" i="9"/>
  <c r="A1248" i="9"/>
  <c r="A1247" i="9"/>
  <c r="A1246" i="9"/>
  <c r="A1245" i="9"/>
  <c r="A1244" i="9"/>
  <c r="A1243" i="9"/>
  <c r="A1242" i="9"/>
  <c r="A1241" i="9"/>
  <c r="A1240" i="9"/>
  <c r="A1239" i="9"/>
  <c r="A1238" i="9"/>
  <c r="A1237" i="9"/>
  <c r="A1236" i="9"/>
  <c r="A1235" i="9"/>
  <c r="A1234" i="9"/>
  <c r="A1233" i="9"/>
  <c r="A1232" i="9"/>
  <c r="A1231" i="9"/>
  <c r="A1230" i="9"/>
  <c r="A1229" i="9"/>
  <c r="A1228" i="9"/>
  <c r="A1227" i="9"/>
  <c r="A1226" i="9"/>
  <c r="A1225" i="9"/>
  <c r="A1224" i="9"/>
  <c r="A1223" i="9"/>
  <c r="A1222" i="9"/>
  <c r="A1221" i="9"/>
  <c r="A1220" i="9"/>
  <c r="A1219" i="9"/>
  <c r="A1218" i="9"/>
  <c r="A1217" i="9"/>
  <c r="A1216" i="9"/>
  <c r="A1215" i="9"/>
  <c r="A1214" i="9"/>
  <c r="A1213" i="9"/>
  <c r="A1212" i="9"/>
  <c r="A1211" i="9"/>
  <c r="A1210" i="9"/>
  <c r="A1209" i="9"/>
  <c r="A1208" i="9"/>
  <c r="A1207" i="9"/>
  <c r="A1206" i="9"/>
  <c r="A1205" i="9"/>
  <c r="A1204" i="9"/>
  <c r="A1203" i="9"/>
  <c r="A1202" i="9"/>
  <c r="A1201" i="9"/>
  <c r="A1200" i="9"/>
  <c r="A1199" i="9"/>
  <c r="A1198" i="9"/>
  <c r="A1197" i="9"/>
  <c r="A1196" i="9"/>
  <c r="A1195" i="9"/>
  <c r="A1194" i="9"/>
  <c r="A1193" i="9"/>
  <c r="A1192" i="9"/>
  <c r="A1191" i="9"/>
  <c r="A1190" i="9"/>
  <c r="A1189" i="9"/>
  <c r="A1188" i="9"/>
  <c r="A1187" i="9"/>
  <c r="A1186" i="9"/>
  <c r="A1185" i="9"/>
  <c r="A1184" i="9"/>
  <c r="A1183" i="9"/>
  <c r="A1182" i="9"/>
  <c r="A1181" i="9"/>
  <c r="A1180" i="9"/>
  <c r="A1179" i="9"/>
  <c r="A1178" i="9"/>
  <c r="A1177" i="9"/>
  <c r="A1176" i="9"/>
  <c r="A1175" i="9"/>
  <c r="A1174" i="9"/>
  <c r="A1173" i="9"/>
  <c r="A1172" i="9"/>
  <c r="A1171" i="9"/>
  <c r="A1170" i="9"/>
  <c r="A1169" i="9"/>
  <c r="A1168" i="9"/>
  <c r="A1167" i="9"/>
  <c r="A1166" i="9"/>
  <c r="A1165" i="9"/>
  <c r="A1164" i="9"/>
  <c r="A1163" i="9"/>
  <c r="A1162" i="9"/>
  <c r="A1161" i="9"/>
  <c r="A1160" i="9"/>
  <c r="A1159" i="9"/>
  <c r="A1158" i="9"/>
  <c r="A1157" i="9"/>
  <c r="A1156" i="9"/>
  <c r="A1155" i="9"/>
  <c r="A1154" i="9"/>
  <c r="A1153" i="9"/>
  <c r="A1152" i="9"/>
  <c r="A1151" i="9"/>
  <c r="A1150" i="9"/>
  <c r="A1149" i="9"/>
  <c r="A1148" i="9"/>
  <c r="A1147" i="9"/>
  <c r="A1146" i="9"/>
  <c r="A1145" i="9"/>
  <c r="A1144" i="9"/>
  <c r="A1143" i="9"/>
  <c r="A1142" i="9"/>
  <c r="A1141" i="9"/>
  <c r="A1140" i="9"/>
  <c r="A1139" i="9"/>
  <c r="A1138" i="9"/>
  <c r="A1137" i="9"/>
  <c r="A1136" i="9"/>
  <c r="A1135" i="9"/>
  <c r="A1134" i="9"/>
  <c r="A1133" i="9"/>
  <c r="A1132" i="9"/>
  <c r="A1131" i="9"/>
  <c r="A1130" i="9"/>
  <c r="A1129" i="9"/>
  <c r="A1128" i="9"/>
  <c r="A1127" i="9"/>
  <c r="A1126" i="9"/>
  <c r="A1125" i="9"/>
  <c r="A1124" i="9"/>
  <c r="A1123" i="9"/>
  <c r="A1122" i="9"/>
  <c r="A1121" i="9"/>
  <c r="A1120" i="9"/>
  <c r="A1119" i="9"/>
  <c r="A1118" i="9"/>
  <c r="A1117" i="9"/>
  <c r="A1116" i="9"/>
  <c r="A1115" i="9"/>
  <c r="A1114" i="9"/>
  <c r="A1113" i="9"/>
  <c r="A1112" i="9"/>
  <c r="A1111" i="9"/>
  <c r="A1110" i="9"/>
  <c r="A1109" i="9"/>
  <c r="A1108" i="9"/>
  <c r="A1107" i="9"/>
  <c r="A1106" i="9"/>
  <c r="A1105" i="9"/>
  <c r="A1104" i="9"/>
  <c r="A1103" i="9"/>
  <c r="A1102" i="9"/>
  <c r="A1101" i="9"/>
  <c r="A1100" i="9"/>
  <c r="A1099" i="9"/>
  <c r="A1098" i="9"/>
  <c r="A1097" i="9"/>
  <c r="A1096" i="9"/>
  <c r="A1095" i="9"/>
  <c r="A1094" i="9"/>
  <c r="A1093" i="9"/>
  <c r="A1092" i="9"/>
  <c r="A1091" i="9"/>
  <c r="A1090" i="9"/>
  <c r="A1089" i="9"/>
  <c r="A1088" i="9"/>
  <c r="A1087" i="9"/>
  <c r="A1086" i="9"/>
  <c r="A1085" i="9"/>
  <c r="A1084" i="9"/>
  <c r="A1083" i="9"/>
  <c r="A1082" i="9"/>
  <c r="A1081" i="9"/>
  <c r="A1080" i="9"/>
  <c r="A1079" i="9"/>
  <c r="A1078" i="9"/>
  <c r="A1077" i="9"/>
  <c r="A1076" i="9"/>
  <c r="A1075" i="9"/>
  <c r="A1074" i="9"/>
  <c r="A1073" i="9"/>
  <c r="A1072" i="9"/>
  <c r="A1071" i="9"/>
  <c r="A1070" i="9"/>
  <c r="A1069" i="9"/>
  <c r="A1068" i="9"/>
  <c r="A1067" i="9"/>
  <c r="A1066" i="9"/>
  <c r="A1065" i="9"/>
  <c r="A1064" i="9"/>
  <c r="A1063" i="9"/>
  <c r="A1062" i="9"/>
  <c r="A1061" i="9"/>
  <c r="A1060" i="9"/>
  <c r="A1059" i="9"/>
  <c r="A1058" i="9"/>
  <c r="A1057" i="9"/>
  <c r="A1056" i="9"/>
  <c r="A1055" i="9"/>
  <c r="A1054" i="9"/>
  <c r="A1053" i="9"/>
  <c r="A1052" i="9"/>
  <c r="A1051" i="9"/>
  <c r="A1050" i="9"/>
  <c r="A1049" i="9"/>
  <c r="A1048" i="9"/>
  <c r="A1047" i="9"/>
  <c r="A1046" i="9"/>
  <c r="A1045" i="9"/>
  <c r="A1044" i="9"/>
  <c r="A1043" i="9"/>
  <c r="A1042" i="9"/>
  <c r="A1041" i="9"/>
  <c r="A1040" i="9"/>
  <c r="A1039" i="9"/>
  <c r="A1038" i="9"/>
  <c r="A1037" i="9"/>
  <c r="A1036" i="9"/>
  <c r="A1035" i="9"/>
  <c r="A1034" i="9"/>
  <c r="A1033" i="9"/>
  <c r="A1032" i="9"/>
  <c r="A1031" i="9"/>
  <c r="A1030" i="9"/>
  <c r="A1029" i="9"/>
  <c r="A1028" i="9"/>
  <c r="A1027" i="9"/>
  <c r="A1026" i="9"/>
  <c r="A1025" i="9"/>
  <c r="A1024" i="9"/>
  <c r="A1023" i="9"/>
  <c r="A1022" i="9"/>
  <c r="A1021" i="9"/>
  <c r="A1020" i="9"/>
  <c r="A1019" i="9"/>
  <c r="A1018" i="9"/>
  <c r="A1017" i="9"/>
  <c r="A1016" i="9"/>
  <c r="A1015" i="9"/>
  <c r="A1014" i="9"/>
  <c r="A1013" i="9"/>
  <c r="A1012" i="9"/>
  <c r="A1011" i="9"/>
  <c r="A1010" i="9"/>
  <c r="A1009" i="9"/>
  <c r="A1008" i="9"/>
  <c r="A1007" i="9"/>
  <c r="A1006" i="9"/>
  <c r="A1005" i="9"/>
  <c r="A1004" i="9"/>
  <c r="A1003" i="9"/>
  <c r="A1002" i="9"/>
  <c r="A1001" i="9"/>
  <c r="A1000" i="9"/>
  <c r="A999" i="9"/>
  <c r="A998" i="9"/>
  <c r="A997" i="9"/>
  <c r="A996" i="9"/>
  <c r="A995" i="9"/>
  <c r="A994" i="9"/>
  <c r="A993" i="9"/>
  <c r="A992" i="9"/>
  <c r="A991" i="9"/>
  <c r="A990" i="9"/>
  <c r="A989" i="9"/>
  <c r="A988" i="9"/>
  <c r="A987" i="9"/>
  <c r="A986" i="9"/>
  <c r="A985" i="9"/>
  <c r="A984" i="9"/>
  <c r="A983" i="9"/>
  <c r="A982" i="9"/>
  <c r="A981" i="9"/>
  <c r="A980" i="9"/>
  <c r="A979" i="9"/>
  <c r="A978" i="9"/>
  <c r="A977" i="9"/>
  <c r="A976" i="9"/>
  <c r="A975" i="9"/>
  <c r="A974" i="9"/>
  <c r="A973" i="9"/>
  <c r="A972" i="9"/>
  <c r="A971" i="9"/>
  <c r="A970" i="9"/>
  <c r="A969" i="9"/>
  <c r="A968" i="9"/>
  <c r="A967" i="9"/>
  <c r="A966" i="9"/>
  <c r="A965" i="9"/>
  <c r="A964" i="9"/>
  <c r="A963" i="9"/>
  <c r="A962" i="9"/>
  <c r="A961" i="9"/>
  <c r="A960" i="9"/>
  <c r="A959" i="9"/>
  <c r="A958" i="9"/>
  <c r="A957" i="9"/>
  <c r="A956" i="9"/>
  <c r="A955" i="9"/>
  <c r="A954" i="9"/>
  <c r="A953" i="9"/>
  <c r="A952" i="9"/>
  <c r="A951" i="9"/>
  <c r="A950" i="9"/>
  <c r="A949" i="9"/>
  <c r="A948" i="9"/>
  <c r="A947" i="9"/>
  <c r="A946" i="9"/>
  <c r="A945" i="9"/>
  <c r="A944" i="9"/>
  <c r="A943" i="9"/>
  <c r="A942" i="9"/>
  <c r="A941" i="9"/>
  <c r="A940" i="9"/>
  <c r="A939" i="9"/>
  <c r="A938" i="9"/>
  <c r="A937" i="9"/>
  <c r="A936" i="9"/>
  <c r="A935" i="9"/>
  <c r="A934" i="9"/>
  <c r="A933" i="9"/>
  <c r="A932" i="9"/>
  <c r="A931" i="9"/>
  <c r="A930" i="9"/>
  <c r="A929" i="9"/>
  <c r="A928" i="9"/>
  <c r="A927" i="9"/>
  <c r="A926" i="9"/>
  <c r="A925" i="9"/>
  <c r="A924" i="9"/>
  <c r="A923" i="9"/>
  <c r="A922" i="9"/>
  <c r="A921" i="9"/>
  <c r="A920" i="9"/>
  <c r="A919" i="9"/>
  <c r="A918" i="9"/>
  <c r="A917" i="9"/>
  <c r="A916" i="9"/>
  <c r="A915" i="9"/>
  <c r="A914" i="9"/>
  <c r="A913" i="9"/>
  <c r="A912" i="9"/>
  <c r="A911" i="9"/>
  <c r="A910" i="9"/>
  <c r="A909" i="9"/>
  <c r="A908" i="9"/>
  <c r="A907" i="9"/>
  <c r="A906" i="9"/>
  <c r="A905" i="9"/>
  <c r="A904" i="9"/>
  <c r="A903" i="9"/>
  <c r="A902" i="9"/>
  <c r="A901" i="9"/>
  <c r="A900" i="9"/>
  <c r="A899" i="9"/>
  <c r="A898" i="9"/>
  <c r="A897" i="9"/>
  <c r="A896" i="9"/>
  <c r="A895" i="9"/>
  <c r="A894" i="9"/>
  <c r="A893" i="9"/>
  <c r="A892" i="9"/>
  <c r="A891" i="9"/>
  <c r="A890" i="9"/>
  <c r="A889" i="9"/>
  <c r="A888" i="9"/>
  <c r="A887" i="9"/>
  <c r="A886" i="9"/>
  <c r="A885" i="9"/>
  <c r="A884" i="9"/>
  <c r="A883" i="9"/>
  <c r="A882" i="9"/>
  <c r="A881" i="9"/>
  <c r="A880" i="9"/>
  <c r="A879" i="9"/>
  <c r="A878" i="9"/>
  <c r="A877" i="9"/>
  <c r="A876" i="9"/>
  <c r="A875" i="9"/>
  <c r="A874" i="9"/>
  <c r="A873" i="9"/>
  <c r="A872" i="9"/>
  <c r="A871" i="9"/>
  <c r="A870" i="9"/>
  <c r="A869" i="9"/>
  <c r="A868" i="9"/>
  <c r="A867" i="9"/>
  <c r="A866" i="9"/>
  <c r="A865" i="9"/>
  <c r="A864" i="9"/>
  <c r="A863" i="9"/>
  <c r="A862" i="9"/>
  <c r="A861" i="9"/>
  <c r="A860" i="9"/>
  <c r="A859" i="9"/>
  <c r="A858" i="9"/>
  <c r="A857" i="9"/>
  <c r="A856" i="9"/>
  <c r="A855" i="9"/>
  <c r="A854" i="9"/>
  <c r="A853" i="9"/>
  <c r="A852" i="9"/>
  <c r="A851" i="9"/>
  <c r="A850" i="9"/>
  <c r="A849" i="9"/>
  <c r="A848" i="9"/>
  <c r="A847" i="9"/>
  <c r="A846" i="9"/>
  <c r="A845" i="9"/>
  <c r="A844" i="9"/>
  <c r="A843" i="9"/>
  <c r="A842" i="9"/>
  <c r="A841" i="9"/>
  <c r="A840" i="9"/>
  <c r="A839" i="9"/>
  <c r="A838" i="9"/>
  <c r="A837" i="9"/>
  <c r="A836" i="9"/>
  <c r="A835" i="9"/>
  <c r="A834" i="9"/>
  <c r="A833" i="9"/>
  <c r="A832" i="9"/>
  <c r="A831" i="9"/>
  <c r="A830" i="9"/>
  <c r="A829" i="9"/>
  <c r="A828" i="9"/>
  <c r="A827" i="9"/>
  <c r="A826" i="9"/>
  <c r="A825" i="9"/>
  <c r="A824" i="9"/>
  <c r="A823" i="9"/>
  <c r="A822" i="9"/>
  <c r="A821" i="9"/>
  <c r="A820" i="9"/>
  <c r="A819" i="9"/>
  <c r="A818" i="9"/>
  <c r="A817" i="9"/>
  <c r="A816" i="9"/>
  <c r="A815" i="9"/>
  <c r="A814" i="9"/>
  <c r="A813" i="9"/>
  <c r="A812" i="9"/>
  <c r="A811" i="9"/>
  <c r="A810" i="9"/>
  <c r="A809" i="9"/>
  <c r="A808" i="9"/>
  <c r="A807" i="9"/>
  <c r="A806" i="9"/>
  <c r="A805" i="9"/>
  <c r="A804" i="9"/>
  <c r="A803" i="9"/>
  <c r="A802" i="9"/>
  <c r="A801" i="9"/>
  <c r="A800" i="9"/>
  <c r="A799" i="9"/>
  <c r="A798" i="9"/>
  <c r="A797" i="9"/>
  <c r="A796" i="9"/>
  <c r="A795" i="9"/>
  <c r="A794" i="9"/>
  <c r="A793" i="9"/>
  <c r="A792" i="9"/>
  <c r="A791" i="9"/>
  <c r="A790" i="9"/>
  <c r="A789" i="9"/>
  <c r="A788" i="9"/>
  <c r="A787" i="9"/>
  <c r="A786" i="9"/>
  <c r="A785" i="9"/>
  <c r="A784" i="9"/>
  <c r="A783" i="9"/>
  <c r="A782" i="9"/>
  <c r="A781" i="9"/>
  <c r="A780" i="9"/>
  <c r="A779" i="9"/>
  <c r="A778" i="9"/>
  <c r="A777" i="9"/>
  <c r="A776" i="9"/>
  <c r="A775" i="9"/>
  <c r="A774" i="9"/>
  <c r="A773" i="9"/>
  <c r="A772" i="9"/>
  <c r="A771" i="9"/>
  <c r="A770" i="9"/>
  <c r="A769" i="9"/>
  <c r="A768" i="9"/>
  <c r="A767" i="9"/>
  <c r="A766" i="9"/>
  <c r="A765" i="9"/>
  <c r="A764" i="9"/>
  <c r="A763" i="9"/>
  <c r="A762" i="9"/>
  <c r="A761" i="9"/>
  <c r="A760" i="9"/>
  <c r="A759" i="9"/>
  <c r="A758" i="9"/>
  <c r="A757" i="9"/>
  <c r="A756" i="9"/>
  <c r="A755" i="9"/>
  <c r="A754" i="9"/>
  <c r="A753" i="9"/>
  <c r="A752" i="9"/>
  <c r="A751" i="9"/>
  <c r="A750" i="9"/>
  <c r="A749" i="9"/>
  <c r="A748" i="9"/>
  <c r="A747" i="9"/>
  <c r="A746" i="9"/>
  <c r="A745" i="9"/>
  <c r="A744" i="9"/>
  <c r="A743" i="9"/>
  <c r="A742" i="9"/>
  <c r="A741" i="9"/>
  <c r="A740" i="9"/>
  <c r="A739" i="9"/>
  <c r="A738" i="9"/>
  <c r="A737" i="9"/>
  <c r="A736" i="9"/>
  <c r="A735" i="9"/>
  <c r="A734" i="9"/>
  <c r="A733" i="9"/>
  <c r="A732" i="9"/>
  <c r="A731" i="9"/>
  <c r="A730" i="9"/>
  <c r="A729" i="9"/>
  <c r="A728" i="9"/>
  <c r="A727" i="9"/>
  <c r="A726" i="9"/>
  <c r="A725" i="9"/>
  <c r="A724" i="9"/>
  <c r="A723" i="9"/>
  <c r="A722" i="9"/>
  <c r="A721" i="9"/>
  <c r="A720" i="9"/>
  <c r="A719" i="9"/>
  <c r="A718" i="9"/>
  <c r="A717" i="9"/>
  <c r="A716" i="9"/>
  <c r="A715" i="9"/>
  <c r="A714" i="9"/>
  <c r="A713" i="9"/>
  <c r="A712" i="9"/>
  <c r="A711" i="9"/>
  <c r="A710" i="9"/>
  <c r="A709" i="9"/>
  <c r="A708" i="9"/>
  <c r="A707" i="9"/>
  <c r="A706" i="9"/>
  <c r="A705" i="9"/>
  <c r="A704" i="9"/>
  <c r="A703" i="9"/>
  <c r="A702" i="9"/>
  <c r="A701" i="9"/>
  <c r="A700" i="9"/>
  <c r="A699" i="9"/>
  <c r="A698" i="9"/>
  <c r="A697" i="9"/>
  <c r="A696" i="9"/>
  <c r="A695" i="9"/>
  <c r="A694" i="9"/>
  <c r="A693" i="9"/>
  <c r="A692" i="9"/>
  <c r="A691" i="9"/>
  <c r="A690" i="9"/>
  <c r="A689" i="9"/>
  <c r="A688" i="9"/>
  <c r="A687" i="9"/>
  <c r="A686" i="9"/>
  <c r="A685" i="9"/>
  <c r="A684" i="9"/>
  <c r="A683" i="9"/>
  <c r="A682" i="9"/>
  <c r="A681" i="9"/>
  <c r="A680" i="9"/>
  <c r="A679" i="9"/>
  <c r="A678" i="9"/>
  <c r="A677" i="9"/>
  <c r="A676" i="9"/>
  <c r="A675" i="9"/>
  <c r="A674" i="9"/>
  <c r="A673" i="9"/>
  <c r="A672" i="9"/>
  <c r="A671" i="9"/>
  <c r="A670" i="9"/>
  <c r="A669" i="9"/>
  <c r="A668" i="9"/>
  <c r="A667" i="9"/>
  <c r="A666" i="9"/>
  <c r="A665" i="9"/>
  <c r="A664" i="9"/>
  <c r="A663" i="9"/>
  <c r="A662" i="9"/>
  <c r="A661" i="9"/>
  <c r="A660" i="9"/>
  <c r="A659" i="9"/>
  <c r="A658" i="9"/>
  <c r="A657" i="9"/>
  <c r="A656" i="9"/>
  <c r="A655" i="9"/>
  <c r="A654" i="9"/>
  <c r="A653" i="9"/>
  <c r="A652" i="9"/>
  <c r="A651" i="9"/>
  <c r="A650" i="9"/>
  <c r="A649" i="9"/>
  <c r="A648" i="9"/>
  <c r="A647" i="9"/>
  <c r="A646" i="9"/>
  <c r="A645" i="9"/>
  <c r="A644" i="9"/>
  <c r="A643" i="9"/>
  <c r="A642" i="9"/>
  <c r="A641" i="9"/>
  <c r="A640" i="9"/>
  <c r="A639" i="9"/>
  <c r="A638" i="9"/>
  <c r="A637" i="9"/>
  <c r="A636" i="9"/>
  <c r="A635" i="9"/>
  <c r="A634" i="9"/>
  <c r="A633" i="9"/>
  <c r="A632" i="9"/>
  <c r="A631" i="9"/>
  <c r="A630" i="9"/>
  <c r="A629" i="9"/>
  <c r="A628" i="9"/>
  <c r="A627" i="9"/>
  <c r="A626" i="9"/>
  <c r="A625" i="9"/>
  <c r="A624" i="9"/>
  <c r="A623" i="9"/>
  <c r="A622" i="9"/>
  <c r="A621" i="9"/>
  <c r="A620" i="9"/>
  <c r="A619" i="9"/>
  <c r="A618" i="9"/>
  <c r="A617" i="9"/>
  <c r="A616" i="9"/>
  <c r="A615" i="9"/>
  <c r="A614" i="9"/>
  <c r="A613" i="9"/>
  <c r="A612" i="9"/>
  <c r="A611" i="9"/>
  <c r="A610" i="9"/>
  <c r="A609" i="9"/>
  <c r="A608" i="9"/>
  <c r="A607" i="9"/>
  <c r="A606" i="9"/>
  <c r="A605" i="9"/>
  <c r="A604" i="9"/>
  <c r="A603" i="9"/>
  <c r="A602" i="9"/>
  <c r="A601" i="9"/>
  <c r="A600" i="9"/>
  <c r="A599" i="9"/>
  <c r="A598" i="9"/>
  <c r="A597" i="9"/>
  <c r="A596" i="9"/>
  <c r="A595" i="9"/>
  <c r="A594" i="9"/>
  <c r="A593" i="9"/>
  <c r="A592" i="9"/>
  <c r="A591" i="9"/>
  <c r="A590" i="9"/>
  <c r="A589" i="9"/>
  <c r="A588" i="9"/>
  <c r="A587" i="9"/>
  <c r="A586" i="9"/>
  <c r="A585" i="9"/>
  <c r="A584" i="9"/>
  <c r="A583" i="9"/>
  <c r="A582" i="9"/>
  <c r="A581" i="9"/>
  <c r="A580" i="9"/>
  <c r="A579" i="9"/>
  <c r="A578" i="9"/>
  <c r="A577" i="9"/>
  <c r="A576" i="9"/>
  <c r="A575" i="9"/>
  <c r="A574" i="9"/>
  <c r="A573" i="9"/>
  <c r="A572" i="9"/>
  <c r="A571" i="9"/>
  <c r="A570" i="9"/>
  <c r="A569" i="9"/>
  <c r="A568" i="9"/>
  <c r="A567" i="9"/>
  <c r="A566" i="9"/>
  <c r="A565" i="9"/>
  <c r="A564" i="9"/>
  <c r="A563" i="9"/>
  <c r="A562" i="9"/>
  <c r="A561" i="9"/>
  <c r="A560" i="9"/>
  <c r="A559" i="9"/>
  <c r="A558" i="9"/>
  <c r="A557" i="9"/>
  <c r="A556" i="9"/>
  <c r="A555" i="9"/>
  <c r="A554" i="9"/>
  <c r="A553" i="9"/>
  <c r="A552" i="9"/>
  <c r="A551" i="9"/>
  <c r="A550" i="9"/>
  <c r="A549" i="9"/>
  <c r="A548" i="9"/>
  <c r="A547" i="9"/>
  <c r="A546" i="9"/>
  <c r="A545" i="9"/>
  <c r="A544" i="9"/>
  <c r="A543" i="9"/>
  <c r="A542" i="9"/>
  <c r="A541" i="9"/>
  <c r="A540" i="9"/>
  <c r="A539" i="9"/>
  <c r="A538" i="9"/>
  <c r="A537" i="9"/>
  <c r="A536" i="9"/>
  <c r="A535" i="9"/>
  <c r="A534" i="9"/>
  <c r="A533" i="9"/>
  <c r="A532" i="9"/>
  <c r="A531" i="9"/>
  <c r="A530" i="9"/>
  <c r="A529" i="9"/>
  <c r="A528" i="9"/>
  <c r="A527" i="9"/>
  <c r="A526" i="9"/>
  <c r="A525" i="9"/>
  <c r="A524" i="9"/>
  <c r="A523" i="9"/>
  <c r="A522" i="9"/>
  <c r="A521" i="9"/>
  <c r="A520" i="9"/>
  <c r="A519" i="9"/>
  <c r="A518" i="9"/>
  <c r="A517" i="9"/>
  <c r="A516" i="9"/>
  <c r="A515" i="9"/>
  <c r="A514" i="9"/>
  <c r="A513" i="9"/>
  <c r="A512" i="9"/>
  <c r="A511" i="9"/>
  <c r="A510" i="9"/>
  <c r="A509" i="9"/>
  <c r="A508" i="9"/>
  <c r="A507" i="9"/>
  <c r="A506" i="9"/>
  <c r="A505" i="9"/>
  <c r="A504" i="9"/>
  <c r="A503" i="9"/>
  <c r="A502" i="9"/>
  <c r="A501" i="9"/>
  <c r="A500" i="9"/>
  <c r="A499" i="9"/>
  <c r="A498" i="9"/>
  <c r="A497" i="9"/>
  <c r="A496" i="9"/>
  <c r="A495" i="9"/>
  <c r="A494" i="9"/>
  <c r="A493" i="9"/>
  <c r="A492" i="9"/>
  <c r="A491" i="9"/>
  <c r="A490" i="9"/>
  <c r="A489" i="9"/>
  <c r="A488" i="9"/>
  <c r="A487" i="9"/>
  <c r="A486" i="9"/>
  <c r="A485" i="9"/>
  <c r="A484" i="9"/>
  <c r="A483" i="9"/>
  <c r="A482" i="9"/>
  <c r="A481" i="9"/>
  <c r="A480" i="9"/>
  <c r="A479" i="9"/>
  <c r="A478" i="9"/>
  <c r="A477" i="9"/>
  <c r="A476" i="9"/>
  <c r="A475" i="9"/>
  <c r="A474" i="9"/>
  <c r="A473" i="9"/>
  <c r="A472" i="9"/>
  <c r="A471" i="9"/>
  <c r="A470" i="9"/>
  <c r="A469" i="9"/>
  <c r="A468" i="9"/>
  <c r="A467" i="9"/>
  <c r="A466" i="9"/>
  <c r="A465" i="9"/>
  <c r="A464" i="9"/>
  <c r="A463" i="9"/>
  <c r="A462" i="9"/>
  <c r="A461" i="9"/>
  <c r="A460" i="9"/>
  <c r="A459" i="9"/>
  <c r="A458" i="9"/>
  <c r="A457" i="9"/>
  <c r="A456" i="9"/>
  <c r="A455" i="9"/>
  <c r="A454" i="9"/>
  <c r="A453" i="9"/>
  <c r="A452" i="9"/>
  <c r="A451" i="9"/>
  <c r="A450" i="9"/>
  <c r="A449" i="9"/>
  <c r="A448" i="9"/>
  <c r="A447" i="9"/>
  <c r="A446" i="9"/>
  <c r="A445" i="9"/>
  <c r="A444" i="9"/>
  <c r="A443" i="9"/>
  <c r="A442" i="9"/>
  <c r="A441" i="9"/>
  <c r="A440" i="9"/>
  <c r="A439" i="9"/>
  <c r="A438" i="9"/>
  <c r="A437" i="9"/>
  <c r="A436" i="9"/>
  <c r="A435" i="9"/>
  <c r="A434" i="9"/>
  <c r="A433" i="9"/>
  <c r="A432" i="9"/>
  <c r="A431" i="9"/>
  <c r="A430" i="9"/>
  <c r="A429" i="9"/>
  <c r="A428" i="9"/>
  <c r="A427" i="9"/>
  <c r="A426" i="9"/>
  <c r="A425" i="9"/>
  <c r="A424" i="9"/>
  <c r="A423" i="9"/>
  <c r="A422" i="9"/>
  <c r="A421" i="9"/>
  <c r="A420" i="9"/>
  <c r="A419" i="9"/>
  <c r="A418" i="9"/>
  <c r="A417" i="9"/>
  <c r="A416" i="9"/>
  <c r="A415" i="9"/>
  <c r="A414" i="9"/>
  <c r="A413" i="9"/>
  <c r="A412" i="9"/>
  <c r="A411" i="9"/>
  <c r="A410" i="9"/>
  <c r="A409" i="9"/>
  <c r="A408" i="9"/>
  <c r="A407" i="9"/>
  <c r="A406" i="9"/>
  <c r="A405" i="9"/>
  <c r="A404" i="9"/>
  <c r="A403" i="9"/>
  <c r="A402" i="9"/>
  <c r="A401" i="9"/>
  <c r="A400" i="9"/>
  <c r="A399" i="9"/>
  <c r="A398" i="9"/>
  <c r="A397" i="9"/>
  <c r="A396" i="9"/>
  <c r="A395" i="9"/>
  <c r="A394" i="9"/>
  <c r="A393" i="9"/>
  <c r="A392" i="9"/>
  <c r="A391" i="9"/>
  <c r="A390" i="9"/>
  <c r="A389" i="9"/>
  <c r="A388" i="9"/>
  <c r="A387" i="9"/>
  <c r="A386" i="9"/>
  <c r="A385" i="9"/>
  <c r="A384" i="9"/>
  <c r="A383" i="9"/>
  <c r="A382" i="9"/>
  <c r="A381" i="9"/>
  <c r="A380" i="9"/>
  <c r="A379" i="9"/>
  <c r="A378" i="9"/>
  <c r="A377" i="9"/>
  <c r="A376" i="9"/>
  <c r="A375" i="9"/>
  <c r="A374" i="9"/>
  <c r="A373" i="9"/>
  <c r="A372" i="9"/>
  <c r="A371" i="9"/>
  <c r="A370" i="9"/>
  <c r="A369" i="9"/>
  <c r="A368" i="9"/>
  <c r="A367" i="9"/>
  <c r="A366" i="9"/>
  <c r="A365" i="9"/>
  <c r="A364" i="9"/>
  <c r="A363" i="9"/>
  <c r="A362" i="9"/>
  <c r="A361" i="9"/>
  <c r="A360" i="9"/>
  <c r="A359" i="9"/>
  <c r="A358" i="9"/>
  <c r="A357" i="9"/>
  <c r="A356" i="9"/>
  <c r="A355" i="9"/>
  <c r="A354" i="9"/>
  <c r="A353" i="9"/>
  <c r="A352" i="9"/>
  <c r="A351" i="9"/>
  <c r="A350" i="9"/>
  <c r="A349" i="9"/>
  <c r="A348" i="9"/>
  <c r="A347" i="9"/>
  <c r="A346" i="9"/>
  <c r="A345" i="9"/>
  <c r="A344" i="9"/>
  <c r="A343" i="9"/>
  <c r="A342" i="9"/>
  <c r="A341" i="9"/>
  <c r="A340" i="9"/>
  <c r="A339" i="9"/>
  <c r="A338" i="9"/>
  <c r="A337" i="9"/>
  <c r="A336" i="9"/>
  <c r="A335" i="9"/>
  <c r="A334" i="9"/>
  <c r="A333" i="9"/>
  <c r="A332" i="9"/>
  <c r="A331" i="9"/>
  <c r="A330" i="9"/>
  <c r="A329" i="9"/>
  <c r="A328" i="9"/>
  <c r="A327" i="9"/>
  <c r="A326" i="9"/>
  <c r="A325" i="9"/>
  <c r="A324" i="9"/>
  <c r="A323" i="9"/>
  <c r="A322" i="9"/>
  <c r="A321" i="9"/>
  <c r="A320" i="9"/>
  <c r="A319" i="9"/>
  <c r="A318" i="9"/>
  <c r="A317" i="9"/>
  <c r="A316" i="9"/>
  <c r="A315" i="9"/>
  <c r="A314" i="9"/>
  <c r="A313" i="9"/>
  <c r="A312" i="9"/>
  <c r="A311" i="9"/>
  <c r="A310" i="9"/>
  <c r="A309" i="9"/>
  <c r="A308" i="9"/>
  <c r="A307" i="9"/>
  <c r="A306" i="9"/>
  <c r="A305" i="9"/>
  <c r="A304" i="9"/>
  <c r="A303" i="9"/>
  <c r="A302" i="9"/>
  <c r="A301" i="9"/>
  <c r="A300" i="9"/>
  <c r="A299" i="9"/>
  <c r="A298" i="9"/>
  <c r="A297" i="9"/>
  <c r="A296" i="9"/>
  <c r="A295" i="9"/>
  <c r="A294" i="9"/>
  <c r="A293" i="9"/>
  <c r="A292" i="9"/>
  <c r="A291" i="9"/>
  <c r="A290" i="9"/>
  <c r="A289" i="9"/>
  <c r="A288" i="9"/>
  <c r="A287" i="9"/>
  <c r="A286" i="9"/>
  <c r="A285" i="9"/>
  <c r="A284" i="9"/>
  <c r="A283" i="9"/>
  <c r="A282" i="9"/>
  <c r="A281" i="9"/>
  <c r="A280" i="9"/>
  <c r="A279" i="9"/>
  <c r="A278" i="9"/>
  <c r="A277" i="9"/>
  <c r="A276" i="9"/>
  <c r="A275" i="9"/>
  <c r="A274" i="9"/>
  <c r="A273" i="9"/>
  <c r="A272" i="9"/>
  <c r="A271" i="9"/>
  <c r="A270" i="9"/>
  <c r="A269" i="9"/>
  <c r="A268" i="9"/>
  <c r="A267" i="9"/>
  <c r="A266" i="9"/>
  <c r="A265" i="9"/>
  <c r="A264" i="9"/>
  <c r="A263" i="9"/>
  <c r="A262" i="9"/>
  <c r="A261" i="9"/>
  <c r="A260" i="9"/>
  <c r="A259" i="9"/>
  <c r="A258" i="9"/>
  <c r="A257" i="9"/>
  <c r="A256" i="9"/>
  <c r="A255" i="9"/>
  <c r="A254" i="9"/>
  <c r="A253" i="9"/>
  <c r="A252" i="9"/>
  <c r="A251" i="9"/>
  <c r="A250" i="9"/>
  <c r="A249" i="9"/>
  <c r="A248" i="9"/>
  <c r="A247" i="9"/>
  <c r="A246" i="9"/>
  <c r="A245" i="9"/>
  <c r="A244" i="9"/>
  <c r="A243" i="9"/>
  <c r="A242" i="9"/>
  <c r="A241" i="9"/>
  <c r="A240" i="9"/>
  <c r="A239" i="9"/>
  <c r="A238" i="9"/>
  <c r="A237" i="9"/>
  <c r="A236" i="9"/>
  <c r="A235" i="9"/>
  <c r="A234" i="9"/>
  <c r="A233" i="9"/>
  <c r="A232" i="9"/>
  <c r="A231" i="9"/>
  <c r="A230" i="9"/>
  <c r="A229" i="9"/>
  <c r="A228" i="9"/>
  <c r="A227" i="9"/>
  <c r="A226" i="9"/>
  <c r="A225" i="9"/>
  <c r="A224" i="9"/>
  <c r="A223" i="9"/>
  <c r="A222" i="9"/>
  <c r="A221" i="9"/>
  <c r="A220" i="9"/>
  <c r="A219" i="9"/>
  <c r="A218" i="9"/>
  <c r="A217" i="9"/>
  <c r="A216" i="9"/>
  <c r="A215" i="9"/>
  <c r="A214" i="9"/>
  <c r="A213" i="9"/>
  <c r="A212" i="9"/>
  <c r="A211" i="9"/>
  <c r="A210" i="9"/>
  <c r="A209" i="9"/>
  <c r="A208" i="9"/>
  <c r="A207" i="9"/>
  <c r="A206" i="9"/>
  <c r="A205" i="9"/>
  <c r="A204" i="9"/>
  <c r="A203" i="9"/>
  <c r="A202" i="9"/>
  <c r="A201" i="9"/>
  <c r="A200" i="9"/>
  <c r="A199" i="9"/>
  <c r="A198" i="9"/>
  <c r="A197" i="9"/>
  <c r="A196" i="9"/>
  <c r="A195" i="9"/>
  <c r="A194" i="9"/>
  <c r="A193" i="9"/>
  <c r="A192" i="9"/>
  <c r="A191" i="9"/>
  <c r="A190" i="9"/>
  <c r="A189" i="9"/>
  <c r="A188" i="9"/>
  <c r="A187" i="9"/>
  <c r="A186" i="9"/>
  <c r="A185" i="9"/>
  <c r="A184" i="9"/>
  <c r="A183" i="9"/>
  <c r="A182" i="9"/>
  <c r="A181" i="9"/>
  <c r="A180" i="9"/>
  <c r="A179" i="9"/>
  <c r="A178" i="9"/>
  <c r="A177" i="9"/>
  <c r="A176" i="9"/>
  <c r="A175" i="9"/>
  <c r="A174" i="9"/>
  <c r="A173" i="9"/>
  <c r="A172" i="9"/>
  <c r="A171" i="9"/>
  <c r="A170" i="9"/>
  <c r="A169" i="9"/>
  <c r="A168" i="9"/>
  <c r="A167" i="9"/>
  <c r="A166" i="9"/>
  <c r="A165" i="9"/>
  <c r="A164" i="9"/>
  <c r="A163" i="9"/>
  <c r="A162" i="9"/>
  <c r="A161" i="9"/>
  <c r="A160" i="9"/>
  <c r="A159" i="9"/>
  <c r="A158" i="9"/>
  <c r="A157" i="9"/>
  <c r="A156" i="9"/>
  <c r="A155" i="9"/>
  <c r="A154" i="9"/>
  <c r="A153" i="9"/>
  <c r="A152" i="9"/>
  <c r="A151" i="9"/>
  <c r="A150" i="9"/>
  <c r="A149" i="9"/>
  <c r="A148" i="9"/>
  <c r="A147" i="9"/>
  <c r="A146" i="9"/>
  <c r="A145" i="9"/>
  <c r="A144" i="9"/>
  <c r="A143" i="9"/>
  <c r="A142" i="9"/>
  <c r="A141" i="9"/>
  <c r="A140" i="9"/>
  <c r="A139" i="9"/>
  <c r="A138" i="9"/>
  <c r="A137" i="9"/>
  <c r="A136" i="9"/>
  <c r="A135" i="9"/>
  <c r="A134" i="9"/>
  <c r="A133" i="9"/>
  <c r="A132" i="9"/>
  <c r="A131" i="9"/>
  <c r="A130" i="9"/>
  <c r="A129" i="9"/>
  <c r="A128" i="9"/>
  <c r="A127" i="9"/>
  <c r="A126" i="9"/>
  <c r="A125" i="9"/>
  <c r="A124" i="9"/>
  <c r="A123" i="9"/>
  <c r="A122" i="9"/>
  <c r="A121" i="9"/>
  <c r="A120" i="9"/>
  <c r="A119" i="9"/>
  <c r="A118" i="9"/>
  <c r="A117" i="9"/>
  <c r="A116" i="9"/>
  <c r="A115" i="9"/>
  <c r="A114" i="9"/>
  <c r="A113" i="9"/>
  <c r="A112" i="9"/>
  <c r="A111" i="9"/>
  <c r="A110" i="9"/>
  <c r="A109" i="9"/>
  <c r="A108" i="9"/>
  <c r="A107" i="9"/>
  <c r="A106" i="9"/>
  <c r="A105" i="9"/>
  <c r="A104" i="9"/>
  <c r="A103" i="9"/>
  <c r="A102" i="9"/>
  <c r="A101" i="9"/>
  <c r="A100" i="9"/>
  <c r="A99" i="9"/>
  <c r="A98" i="9"/>
  <c r="A97" i="9"/>
  <c r="A96" i="9"/>
  <c r="A95" i="9"/>
  <c r="A94" i="9"/>
  <c r="A93" i="9"/>
  <c r="A92" i="9"/>
  <c r="A91" i="9"/>
  <c r="A90" i="9"/>
  <c r="A89" i="9"/>
  <c r="A88" i="9"/>
  <c r="A87" i="9"/>
  <c r="A86" i="9"/>
  <c r="A85" i="9"/>
  <c r="A84" i="9"/>
  <c r="A83" i="9"/>
  <c r="A82" i="9"/>
  <c r="A81" i="9"/>
  <c r="A80" i="9"/>
  <c r="A79" i="9"/>
  <c r="A78" i="9"/>
  <c r="A77" i="9"/>
  <c r="A76" i="9"/>
  <c r="A75" i="9"/>
  <c r="A74" i="9"/>
  <c r="A73" i="9"/>
  <c r="A72" i="9"/>
  <c r="A71" i="9"/>
  <c r="A70" i="9"/>
  <c r="A69" i="9"/>
  <c r="A68" i="9"/>
  <c r="A67" i="9"/>
  <c r="A66" i="9"/>
  <c r="A65" i="9"/>
  <c r="A64" i="9"/>
  <c r="A63" i="9"/>
  <c r="A62" i="9"/>
  <c r="A61" i="9"/>
  <c r="A60" i="9"/>
  <c r="A59" i="9"/>
  <c r="A58" i="9"/>
  <c r="A57" i="9"/>
  <c r="A56" i="9"/>
  <c r="A55" i="9"/>
  <c r="A54" i="9"/>
  <c r="A53" i="9"/>
  <c r="A52" i="9"/>
  <c r="A51" i="9"/>
  <c r="A50" i="9"/>
  <c r="A49" i="9"/>
  <c r="A48" i="9"/>
  <c r="A47" i="9"/>
  <c r="A46" i="9"/>
  <c r="A45" i="9"/>
  <c r="A44" i="9"/>
  <c r="A43" i="9"/>
  <c r="A42" i="9"/>
  <c r="A41" i="9"/>
  <c r="A40" i="9"/>
  <c r="A39" i="9"/>
  <c r="A38" i="9"/>
  <c r="A37" i="9"/>
  <c r="A36" i="9"/>
  <c r="A35" i="9"/>
  <c r="A34" i="9"/>
  <c r="A33" i="9"/>
  <c r="A32" i="9"/>
  <c r="A31" i="9"/>
  <c r="A30" i="9"/>
  <c r="A29" i="9"/>
  <c r="A28" i="9"/>
  <c r="A27" i="9"/>
  <c r="A26" i="9"/>
  <c r="A25" i="9"/>
  <c r="A24" i="9"/>
  <c r="A23" i="9"/>
  <c r="A22" i="9"/>
  <c r="A21" i="9"/>
  <c r="A20" i="9"/>
  <c r="A19" i="9"/>
  <c r="A18" i="9"/>
  <c r="A17" i="9"/>
  <c r="A16" i="9"/>
  <c r="A15" i="9"/>
  <c r="A14" i="9"/>
  <c r="A13" i="9"/>
  <c r="A12" i="9"/>
  <c r="A11" i="9"/>
  <c r="A10" i="9"/>
  <c r="A9" i="9"/>
  <c r="A8" i="9"/>
  <c r="A7" i="9"/>
  <c r="A6" i="9"/>
  <c r="A5" i="9"/>
  <c r="A4" i="9"/>
  <c r="A3" i="9"/>
  <c r="A2" i="9"/>
  <c r="A1" i="9"/>
  <c r="AN39" i="34" l="1"/>
  <c r="F39" i="34"/>
  <c r="AU56" i="34"/>
  <c r="AA32" i="34"/>
  <c r="AL6" i="34"/>
  <c r="R39" i="34"/>
  <c r="AA56" i="34"/>
  <c r="F56" i="34"/>
  <c r="AB56" i="34"/>
  <c r="AW56" i="34"/>
  <c r="AN56" i="34"/>
  <c r="G55" i="34"/>
  <c r="AB38" i="34"/>
  <c r="F38" i="34"/>
  <c r="AU8" i="34"/>
  <c r="S56" i="34"/>
  <c r="AI51" i="34"/>
  <c r="AS51" i="34"/>
  <c r="Y56" i="34"/>
  <c r="R51" i="34"/>
  <c r="Z56" i="34"/>
  <c r="E56" i="34"/>
  <c r="G51" i="34"/>
  <c r="AC32" i="34"/>
  <c r="AV56" i="34"/>
  <c r="T32" i="34"/>
  <c r="Y8" i="34"/>
  <c r="H51" i="34"/>
  <c r="R56" i="34"/>
  <c r="E51" i="34"/>
  <c r="P18" i="34"/>
  <c r="G32" i="34"/>
  <c r="P39" i="34"/>
  <c r="AS32" i="34"/>
  <c r="AJ32" i="34"/>
  <c r="G39" i="34"/>
  <c r="AT39" i="34"/>
  <c r="Z6" i="34"/>
  <c r="AI55" i="34"/>
  <c r="AT6" i="34"/>
  <c r="Y6" i="34"/>
  <c r="AT32" i="34"/>
  <c r="AC8" i="34"/>
  <c r="AM8" i="34"/>
  <c r="AL39" i="34"/>
  <c r="AD6" i="34"/>
  <c r="R8" i="34"/>
  <c r="AK8" i="34"/>
  <c r="AM6" i="34"/>
  <c r="AV38" i="34"/>
  <c r="I32" i="34"/>
  <c r="AV6" i="34"/>
  <c r="AB55" i="34"/>
  <c r="G6" i="34"/>
  <c r="AK32" i="34"/>
  <c r="AU6" i="34"/>
  <c r="AW39" i="34"/>
  <c r="S32" i="34"/>
  <c r="AC62" i="34"/>
  <c r="E39" i="34"/>
  <c r="P32" i="34"/>
  <c r="AN6" i="34"/>
  <c r="Y4" i="34"/>
  <c r="AW32" i="34"/>
  <c r="O58" i="34"/>
  <c r="AL51" i="34"/>
  <c r="Y51" i="34"/>
  <c r="AX32" i="34"/>
  <c r="Z32" i="34"/>
  <c r="Q32" i="34"/>
  <c r="AX39" i="34"/>
  <c r="S39" i="34"/>
  <c r="O39" i="34"/>
  <c r="I39" i="34"/>
  <c r="AU32" i="34"/>
  <c r="E32" i="34"/>
  <c r="Y39" i="34"/>
  <c r="AD34" i="34"/>
  <c r="S51" i="34"/>
  <c r="AD51" i="34"/>
  <c r="F51" i="34"/>
  <c r="F6" i="34"/>
  <c r="AL32" i="34"/>
  <c r="R32" i="34"/>
  <c r="T38" i="34"/>
  <c r="AJ39" i="34"/>
  <c r="AU39" i="34"/>
  <c r="AD32" i="34"/>
  <c r="AV32" i="34"/>
  <c r="AV39" i="34"/>
  <c r="AU43" i="34"/>
  <c r="T39" i="34"/>
  <c r="AS39" i="34"/>
  <c r="AV51" i="34"/>
  <c r="AI32" i="34"/>
  <c r="Q39" i="34"/>
  <c r="AC39" i="34"/>
  <c r="AJ6" i="34"/>
  <c r="AA6" i="34"/>
  <c r="AB32" i="34"/>
  <c r="AM39" i="34"/>
  <c r="R6" i="34"/>
  <c r="AB6" i="34"/>
  <c r="O32" i="34"/>
  <c r="Y32" i="34"/>
  <c r="H6" i="34"/>
  <c r="J32" i="34"/>
  <c r="AA51" i="34"/>
  <c r="AD39" i="34"/>
  <c r="AW43" i="34"/>
  <c r="AM51" i="34"/>
  <c r="AM32" i="34"/>
  <c r="AB39" i="34"/>
  <c r="F32" i="34"/>
  <c r="I6" i="34"/>
  <c r="AX51" i="34"/>
  <c r="R7" i="34"/>
  <c r="H32" i="34"/>
  <c r="AA39" i="34"/>
  <c r="AJ51" i="34"/>
  <c r="Z39" i="34"/>
  <c r="J39" i="34"/>
  <c r="AK38" i="34"/>
  <c r="AI8" i="34"/>
  <c r="J38" i="34"/>
  <c r="AX38" i="34"/>
  <c r="AD8" i="34"/>
  <c r="AL38" i="34"/>
  <c r="AA38" i="34"/>
  <c r="AJ8" i="34"/>
  <c r="S8" i="34"/>
  <c r="E8" i="34"/>
  <c r="H8" i="34"/>
  <c r="AX8" i="34"/>
  <c r="O8" i="34"/>
  <c r="AC38" i="34"/>
  <c r="AN38" i="34"/>
  <c r="AB51" i="34"/>
  <c r="AC51" i="34"/>
  <c r="S38" i="34"/>
  <c r="R38" i="34"/>
  <c r="AJ38" i="34"/>
  <c r="P38" i="34"/>
  <c r="T51" i="34"/>
  <c r="AN51" i="34"/>
  <c r="P51" i="34"/>
  <c r="H38" i="34"/>
  <c r="I38" i="34"/>
  <c r="Y38" i="34"/>
  <c r="Z51" i="34"/>
  <c r="Q51" i="34"/>
  <c r="G38" i="34"/>
  <c r="AM38" i="34"/>
  <c r="Y7" i="34"/>
  <c r="AU51" i="34"/>
  <c r="AK51" i="34"/>
  <c r="AT38" i="34"/>
  <c r="AD38" i="34"/>
  <c r="AB8" i="34"/>
  <c r="Z8" i="34"/>
  <c r="AU38" i="34"/>
  <c r="O51" i="34"/>
  <c r="AJ59" i="34"/>
  <c r="Z38" i="34"/>
  <c r="AT51" i="34"/>
  <c r="I51" i="34"/>
  <c r="E38" i="34"/>
  <c r="AW38" i="34"/>
  <c r="O38" i="34"/>
  <c r="Q38" i="34"/>
  <c r="AA55" i="34"/>
  <c r="AS38" i="34"/>
  <c r="J51" i="34"/>
  <c r="AA18" i="34"/>
  <c r="AD9" i="34"/>
  <c r="AW6" i="34"/>
  <c r="AK6" i="34"/>
  <c r="T6" i="34"/>
  <c r="AN58" i="34"/>
  <c r="H56" i="34"/>
  <c r="AX6" i="34"/>
  <c r="AW8" i="34"/>
  <c r="Q8" i="34"/>
  <c r="P8" i="34"/>
  <c r="AS56" i="34"/>
  <c r="AC6" i="34"/>
  <c r="O6" i="34"/>
  <c r="E6" i="34"/>
  <c r="AT8" i="34"/>
  <c r="AA8" i="34"/>
  <c r="S6" i="34"/>
  <c r="P56" i="34"/>
  <c r="Q6" i="34"/>
  <c r="AI6" i="34"/>
  <c r="AS8" i="34"/>
  <c r="G8" i="34"/>
  <c r="P6" i="34"/>
  <c r="AX40" i="34"/>
  <c r="AL56" i="34"/>
  <c r="J6" i="34"/>
  <c r="AL8" i="34"/>
  <c r="J8" i="34"/>
  <c r="AV8" i="34"/>
  <c r="AJ62" i="34"/>
  <c r="AU62" i="34"/>
  <c r="J62" i="34"/>
  <c r="AK62" i="34"/>
  <c r="F33" i="34"/>
  <c r="AL62" i="34"/>
  <c r="AM62" i="34"/>
  <c r="O55" i="34"/>
  <c r="I62" i="34"/>
  <c r="G33" i="34"/>
  <c r="AL55" i="34"/>
  <c r="J55" i="34"/>
  <c r="AB62" i="34"/>
  <c r="S62" i="34"/>
  <c r="T62" i="34"/>
  <c r="AK55" i="34"/>
  <c r="AI4" i="34"/>
  <c r="E62" i="34"/>
  <c r="E55" i="34"/>
  <c r="AA52" i="34"/>
  <c r="T58" i="34"/>
  <c r="Z55" i="34"/>
  <c r="AS49" i="34"/>
  <c r="AN55" i="34"/>
  <c r="Z58" i="34"/>
  <c r="AC56" i="34"/>
  <c r="R62" i="34"/>
  <c r="F55" i="34"/>
  <c r="R55" i="34"/>
  <c r="R18" i="34"/>
  <c r="AJ5" i="34"/>
  <c r="Q55" i="34"/>
  <c r="AC55" i="34"/>
  <c r="AV55" i="34"/>
  <c r="P62" i="34"/>
  <c r="Y62" i="34"/>
  <c r="AI62" i="34"/>
  <c r="P55" i="34"/>
  <c r="AS55" i="34"/>
  <c r="H62" i="34"/>
  <c r="P33" i="34"/>
  <c r="AV62" i="34"/>
  <c r="Z62" i="34"/>
  <c r="AC18" i="34"/>
  <c r="Q62" i="34"/>
  <c r="AU55" i="34"/>
  <c r="AD62" i="34"/>
  <c r="S33" i="34"/>
  <c r="G62" i="34"/>
  <c r="F62" i="34"/>
  <c r="AN62" i="34"/>
  <c r="AM55" i="34"/>
  <c r="H55" i="34"/>
  <c r="I55" i="34"/>
  <c r="AV18" i="34"/>
  <c r="AS62" i="34"/>
  <c r="AI31" i="34"/>
  <c r="S55" i="34"/>
  <c r="T29" i="34"/>
  <c r="T55" i="34"/>
  <c r="AD55" i="34"/>
  <c r="AT62" i="34"/>
  <c r="Y18" i="34"/>
  <c r="AX62" i="34"/>
  <c r="O62" i="34"/>
  <c r="AT55" i="34"/>
  <c r="AK33" i="34"/>
  <c r="AW55" i="34"/>
  <c r="AA62" i="34"/>
  <c r="AL33" i="34"/>
  <c r="Q56" i="34"/>
  <c r="AC28" i="34"/>
  <c r="Z43" i="34"/>
  <c r="AM56" i="34"/>
  <c r="I56" i="34"/>
  <c r="Y55" i="34"/>
  <c r="AJ55" i="34"/>
  <c r="G18" i="34"/>
  <c r="E18" i="34"/>
  <c r="AC24" i="34"/>
  <c r="AB18" i="34"/>
  <c r="T18" i="34"/>
  <c r="AJ18" i="34"/>
  <c r="AD29" i="34"/>
  <c r="AC43" i="34"/>
  <c r="AL59" i="34"/>
  <c r="AV17" i="34"/>
  <c r="O29" i="34"/>
  <c r="AM18" i="34"/>
  <c r="AS18" i="34"/>
  <c r="I18" i="34"/>
  <c r="S18" i="34"/>
  <c r="AL7" i="34"/>
  <c r="AW29" i="34"/>
  <c r="Z18" i="34"/>
  <c r="AW18" i="34"/>
  <c r="AM31" i="34"/>
  <c r="AT18" i="34"/>
  <c r="Z29" i="34"/>
  <c r="AW7" i="34"/>
  <c r="AK18" i="34"/>
  <c r="R17" i="34"/>
  <c r="T59" i="34"/>
  <c r="AS31" i="34"/>
  <c r="AC58" i="34"/>
  <c r="AV28" i="34"/>
  <c r="AT56" i="34"/>
  <c r="AX18" i="34"/>
  <c r="I8" i="34"/>
  <c r="T8" i="34"/>
  <c r="AN18" i="34"/>
  <c r="AT31" i="34"/>
  <c r="T43" i="34"/>
  <c r="AI18" i="34"/>
  <c r="AL18" i="34"/>
  <c r="S43" i="34"/>
  <c r="AI58" i="34"/>
  <c r="H18" i="34"/>
  <c r="AU18" i="34"/>
  <c r="Q18" i="34"/>
  <c r="Y31" i="34"/>
  <c r="AW34" i="34"/>
  <c r="AS29" i="34"/>
  <c r="J18" i="34"/>
  <c r="AD56" i="34"/>
  <c r="AC31" i="34"/>
  <c r="S28" i="34"/>
  <c r="O18" i="34"/>
  <c r="AD18" i="34"/>
  <c r="AN8" i="34"/>
  <c r="AK43" i="34"/>
  <c r="T49" i="34"/>
  <c r="AW17" i="34"/>
  <c r="R43" i="34"/>
  <c r="T4" i="34"/>
  <c r="Z5" i="34"/>
  <c r="O4" i="34"/>
  <c r="S4" i="34"/>
  <c r="AL43" i="34"/>
  <c r="Q17" i="34"/>
  <c r="Z49" i="34"/>
  <c r="P49" i="34"/>
  <c r="AS4" i="34"/>
  <c r="AK5" i="34"/>
  <c r="AS17" i="34"/>
  <c r="AM34" i="34"/>
  <c r="Q49" i="34"/>
  <c r="AD4" i="34"/>
  <c r="AW5" i="34"/>
  <c r="AU49" i="34"/>
  <c r="AN7" i="34"/>
  <c r="AX28" i="34"/>
  <c r="AJ43" i="34"/>
  <c r="AI22" i="34"/>
  <c r="E43" i="34"/>
  <c r="Q43" i="34"/>
  <c r="AN43" i="34"/>
  <c r="P17" i="34"/>
  <c r="Q5" i="34"/>
  <c r="Y5" i="34"/>
  <c r="AX16" i="34"/>
  <c r="R9" i="34"/>
  <c r="AX17" i="34"/>
  <c r="AI17" i="34"/>
  <c r="T17" i="34"/>
  <c r="Y49" i="34"/>
  <c r="P43" i="34"/>
  <c r="H43" i="34"/>
  <c r="AC34" i="34"/>
  <c r="AJ17" i="34"/>
  <c r="AW4" i="34"/>
  <c r="AS9" i="34"/>
  <c r="AA17" i="34"/>
  <c r="AU52" i="34"/>
  <c r="AJ29" i="34"/>
  <c r="AA49" i="34"/>
  <c r="AL17" i="34"/>
  <c r="AV43" i="34"/>
  <c r="AU41" i="34"/>
  <c r="AC7" i="34"/>
  <c r="AT43" i="34"/>
  <c r="G43" i="34"/>
  <c r="AV4" i="34"/>
  <c r="Q9" i="34"/>
  <c r="AU5" i="34"/>
  <c r="AM49" i="34"/>
  <c r="E17" i="34"/>
  <c r="AI34" i="34"/>
  <c r="AC35" i="34"/>
  <c r="AX43" i="34"/>
  <c r="F17" i="34"/>
  <c r="AD49" i="34"/>
  <c r="AD5" i="34"/>
  <c r="AM43" i="34"/>
  <c r="O43" i="34"/>
  <c r="AX54" i="34"/>
  <c r="AC4" i="34"/>
  <c r="J43" i="34"/>
  <c r="O31" i="34"/>
  <c r="AU17" i="34"/>
  <c r="O28" i="34"/>
  <c r="P22" i="34"/>
  <c r="AC16" i="34"/>
  <c r="AA48" i="34"/>
  <c r="AJ33" i="34"/>
  <c r="H33" i="34"/>
  <c r="AT33" i="34"/>
  <c r="AU28" i="34"/>
  <c r="AX10" i="34"/>
  <c r="T33" i="34"/>
  <c r="I33" i="34"/>
  <c r="AL22" i="34"/>
  <c r="AJ28" i="34"/>
  <c r="Y58" i="34"/>
  <c r="R28" i="34"/>
  <c r="AV10" i="34"/>
  <c r="AK41" i="34"/>
  <c r="AV31" i="34"/>
  <c r="AC41" i="34"/>
  <c r="AA59" i="34"/>
  <c r="AV33" i="34"/>
  <c r="Z33" i="34"/>
  <c r="AV37" i="34"/>
  <c r="AC17" i="34"/>
  <c r="AB17" i="34"/>
  <c r="Y17" i="34"/>
  <c r="AK17" i="34"/>
  <c r="AN17" i="34"/>
  <c r="I17" i="34"/>
  <c r="J17" i="34"/>
  <c r="O17" i="34"/>
  <c r="AM17" i="34"/>
  <c r="AC33" i="34"/>
  <c r="R33" i="34"/>
  <c r="AI33" i="34"/>
  <c r="E33" i="34"/>
  <c r="AN33" i="34"/>
  <c r="AV52" i="34"/>
  <c r="AB10" i="34"/>
  <c r="AX52" i="34"/>
  <c r="S10" i="34"/>
  <c r="AD59" i="34"/>
  <c r="Z17" i="34"/>
  <c r="AD17" i="34"/>
  <c r="AS28" i="34"/>
  <c r="AS59" i="34"/>
  <c r="O54" i="34"/>
  <c r="AB33" i="34"/>
  <c r="O59" i="34"/>
  <c r="R58" i="34"/>
  <c r="AI56" i="34"/>
  <c r="G56" i="34"/>
  <c r="AJ56" i="34"/>
  <c r="J56" i="34"/>
  <c r="AX56" i="34"/>
  <c r="AK56" i="34"/>
  <c r="T56" i="34"/>
  <c r="Y41" i="34"/>
  <c r="AX59" i="34"/>
  <c r="Y24" i="34"/>
  <c r="AM37" i="34"/>
  <c r="AB28" i="34"/>
  <c r="AU58" i="34"/>
  <c r="H17" i="34"/>
  <c r="Y33" i="34"/>
  <c r="Q33" i="34"/>
  <c r="AD33" i="34"/>
  <c r="AM59" i="34"/>
  <c r="AU33" i="34"/>
  <c r="AD58" i="34"/>
  <c r="Z7" i="34"/>
  <c r="Y59" i="34"/>
  <c r="AB59" i="34"/>
  <c r="R10" i="34"/>
  <c r="AA33" i="34"/>
  <c r="AT10" i="34"/>
  <c r="O33" i="34"/>
  <c r="AS41" i="34"/>
  <c r="S17" i="34"/>
  <c r="O52" i="34"/>
  <c r="AM33" i="34"/>
  <c r="AW31" i="34"/>
  <c r="AM22" i="34"/>
  <c r="AS52" i="34"/>
  <c r="AT17" i="34"/>
  <c r="AS33" i="34"/>
  <c r="T9" i="34"/>
  <c r="AW33" i="34"/>
  <c r="P31" i="34"/>
  <c r="AI43" i="34"/>
  <c r="Y43" i="34"/>
  <c r="AS43" i="34"/>
  <c r="AA43" i="34"/>
  <c r="AB43" i="34"/>
  <c r="AD43" i="34"/>
  <c r="F43" i="34"/>
  <c r="AX33" i="34"/>
  <c r="AK35" i="34"/>
  <c r="O40" i="34"/>
  <c r="J40" i="34"/>
  <c r="AK40" i="34"/>
  <c r="P40" i="34"/>
  <c r="Q40" i="34"/>
  <c r="Y40" i="34"/>
  <c r="AA40" i="34"/>
  <c r="AB40" i="34"/>
  <c r="AC40" i="34"/>
  <c r="E40" i="34"/>
  <c r="G40" i="34"/>
  <c r="AL40" i="34"/>
  <c r="AS40" i="34"/>
  <c r="AW40" i="34"/>
  <c r="R40" i="34"/>
  <c r="AJ40" i="34"/>
  <c r="F40" i="34"/>
  <c r="I40" i="34"/>
  <c r="H40" i="34"/>
  <c r="Z40" i="34"/>
  <c r="AM40" i="34"/>
  <c r="O36" i="34"/>
  <c r="AI24" i="34"/>
  <c r="AV48" i="34"/>
  <c r="AB48" i="34"/>
  <c r="AJ48" i="34"/>
  <c r="AS48" i="34"/>
  <c r="AU48" i="34"/>
  <c r="H48" i="34"/>
  <c r="I48" i="34"/>
  <c r="E48" i="34"/>
  <c r="AC48" i="34"/>
  <c r="J48" i="34"/>
  <c r="F48" i="34"/>
  <c r="O48" i="34"/>
  <c r="Y48" i="34"/>
  <c r="AD48" i="34"/>
  <c r="T48" i="34"/>
  <c r="AN48" i="34"/>
  <c r="G48" i="34"/>
  <c r="AB54" i="34"/>
  <c r="AA54" i="34"/>
  <c r="G10" i="34"/>
  <c r="F10" i="34"/>
  <c r="E10" i="34"/>
  <c r="AI10" i="34"/>
  <c r="H10" i="34"/>
  <c r="AM10" i="34"/>
  <c r="AJ10" i="34"/>
  <c r="Z10" i="34"/>
  <c r="Y10" i="34"/>
  <c r="I10" i="34"/>
  <c r="AA10" i="34"/>
  <c r="T10" i="34"/>
  <c r="AD10" i="34"/>
  <c r="AN10" i="34"/>
  <c r="J10" i="34"/>
  <c r="AU10" i="34"/>
  <c r="AK10" i="34"/>
  <c r="Q10" i="34"/>
  <c r="AD60" i="34"/>
  <c r="AI35" i="34"/>
  <c r="Z31" i="34"/>
  <c r="O10" i="34"/>
  <c r="AI60" i="34"/>
  <c r="AK48" i="34"/>
  <c r="H29" i="34"/>
  <c r="AL29" i="34"/>
  <c r="AX29" i="34"/>
  <c r="G29" i="34"/>
  <c r="J29" i="34"/>
  <c r="E29" i="34"/>
  <c r="P29" i="34"/>
  <c r="AB29" i="34"/>
  <c r="S29" i="34"/>
  <c r="I29" i="34"/>
  <c r="F29" i="34"/>
  <c r="AV29" i="34"/>
  <c r="AC29" i="34"/>
  <c r="AI29" i="34"/>
  <c r="AM29" i="34"/>
  <c r="R29" i="34"/>
  <c r="AT29" i="34"/>
  <c r="Q48" i="34"/>
  <c r="S48" i="34"/>
  <c r="AN9" i="34"/>
  <c r="AU63" i="34"/>
  <c r="AA29" i="34"/>
  <c r="AV40" i="34"/>
  <c r="E58" i="34"/>
  <c r="AX58" i="34"/>
  <c r="F58" i="34"/>
  <c r="AM58" i="34"/>
  <c r="AT58" i="34"/>
  <c r="AK58" i="34"/>
  <c r="AV58" i="34"/>
  <c r="AW58" i="34"/>
  <c r="G58" i="34"/>
  <c r="AJ58" i="34"/>
  <c r="I58" i="34"/>
  <c r="S58" i="34"/>
  <c r="AA58" i="34"/>
  <c r="Q58" i="34"/>
  <c r="J58" i="34"/>
  <c r="H58" i="34"/>
  <c r="AL48" i="34"/>
  <c r="AI41" i="34"/>
  <c r="P10" i="34"/>
  <c r="AT21" i="34"/>
  <c r="AD36" i="34"/>
  <c r="AC36" i="34"/>
  <c r="J36" i="34"/>
  <c r="F36" i="34"/>
  <c r="P36" i="34"/>
  <c r="AL36" i="34"/>
  <c r="AW36" i="34"/>
  <c r="E36" i="34"/>
  <c r="AI36" i="34"/>
  <c r="S36" i="34"/>
  <c r="R36" i="34"/>
  <c r="AX36" i="34"/>
  <c r="AT36" i="34"/>
  <c r="AB36" i="34"/>
  <c r="AN36" i="34"/>
  <c r="T36" i="34"/>
  <c r="H36" i="34"/>
  <c r="I36" i="34"/>
  <c r="Z36" i="34"/>
  <c r="G36" i="34"/>
  <c r="G60" i="34"/>
  <c r="F60" i="34"/>
  <c r="AV60" i="34"/>
  <c r="E60" i="34"/>
  <c r="H60" i="34"/>
  <c r="Z60" i="34"/>
  <c r="AC60" i="34"/>
  <c r="AA60" i="34"/>
  <c r="R60" i="34"/>
  <c r="AL60" i="34"/>
  <c r="J60" i="34"/>
  <c r="I60" i="34"/>
  <c r="O60" i="34"/>
  <c r="AU60" i="34"/>
  <c r="AT60" i="34"/>
  <c r="AS60" i="34"/>
  <c r="Y60" i="34"/>
  <c r="AK60" i="34"/>
  <c r="P60" i="34"/>
  <c r="AJ60" i="34"/>
  <c r="AJ21" i="34"/>
  <c r="Y35" i="34"/>
  <c r="Z35" i="34"/>
  <c r="AS35" i="34"/>
  <c r="AS36" i="34"/>
  <c r="AT35" i="34"/>
  <c r="AK52" i="34"/>
  <c r="AI52" i="34"/>
  <c r="AL10" i="34"/>
  <c r="R48" i="34"/>
  <c r="AL58" i="34"/>
  <c r="P48" i="34"/>
  <c r="AV36" i="34"/>
  <c r="AS21" i="34"/>
  <c r="G49" i="34"/>
  <c r="F49" i="34"/>
  <c r="H49" i="34"/>
  <c r="AB49" i="34"/>
  <c r="S49" i="34"/>
  <c r="AW49" i="34"/>
  <c r="J49" i="34"/>
  <c r="AL49" i="34"/>
  <c r="E49" i="34"/>
  <c r="AI49" i="34"/>
  <c r="AJ49" i="34"/>
  <c r="AK49" i="34"/>
  <c r="R49" i="34"/>
  <c r="AV49" i="34"/>
  <c r="AT49" i="34"/>
  <c r="I49" i="34"/>
  <c r="Z54" i="34"/>
  <c r="AK36" i="34"/>
  <c r="AN60" i="34"/>
  <c r="Q60" i="34"/>
  <c r="T40" i="34"/>
  <c r="AW24" i="34"/>
  <c r="I24" i="34"/>
  <c r="AU24" i="34"/>
  <c r="E24" i="34"/>
  <c r="P24" i="34"/>
  <c r="AT24" i="34"/>
  <c r="AN24" i="34"/>
  <c r="T24" i="34"/>
  <c r="H24" i="34"/>
  <c r="Q24" i="34"/>
  <c r="AX24" i="34"/>
  <c r="AJ24" i="34"/>
  <c r="J24" i="34"/>
  <c r="Z24" i="34"/>
  <c r="AV24" i="34"/>
  <c r="F24" i="34"/>
  <c r="AK24" i="34"/>
  <c r="G24" i="34"/>
  <c r="S24" i="34"/>
  <c r="AD24" i="34"/>
  <c r="Q21" i="34"/>
  <c r="AW37" i="34"/>
  <c r="Z21" i="34"/>
  <c r="AM36" i="34"/>
  <c r="H41" i="34"/>
  <c r="AN41" i="34"/>
  <c r="F41" i="34"/>
  <c r="AM41" i="34"/>
  <c r="G41" i="34"/>
  <c r="AD41" i="34"/>
  <c r="AB41" i="34"/>
  <c r="T41" i="34"/>
  <c r="AV41" i="34"/>
  <c r="AW41" i="34"/>
  <c r="E41" i="34"/>
  <c r="AL41" i="34"/>
  <c r="P41" i="34"/>
  <c r="J41" i="34"/>
  <c r="S41" i="34"/>
  <c r="I41" i="34"/>
  <c r="R41" i="34"/>
  <c r="O41" i="34"/>
  <c r="AA24" i="34"/>
  <c r="AW60" i="34"/>
  <c r="AX60" i="34"/>
  <c r="AL24" i="34"/>
  <c r="S60" i="34"/>
  <c r="G31" i="34"/>
  <c r="AD31" i="34"/>
  <c r="AL31" i="34"/>
  <c r="AA31" i="34"/>
  <c r="AU31" i="34"/>
  <c r="T31" i="34"/>
  <c r="H31" i="34"/>
  <c r="AK31" i="34"/>
  <c r="S31" i="34"/>
  <c r="F31" i="34"/>
  <c r="I31" i="34"/>
  <c r="AN31" i="34"/>
  <c r="Q31" i="34"/>
  <c r="E31" i="34"/>
  <c r="R31" i="34"/>
  <c r="J31" i="34"/>
  <c r="AX31" i="34"/>
  <c r="I9" i="34"/>
  <c r="AM9" i="34"/>
  <c r="G9" i="34"/>
  <c r="AJ9" i="34"/>
  <c r="J9" i="34"/>
  <c r="F9" i="34"/>
  <c r="Z9" i="34"/>
  <c r="Y9" i="34"/>
  <c r="AC9" i="34"/>
  <c r="AB9" i="34"/>
  <c r="AT9" i="34"/>
  <c r="AW9" i="34"/>
  <c r="P9" i="34"/>
  <c r="H9" i="34"/>
  <c r="AI9" i="34"/>
  <c r="O9" i="34"/>
  <c r="E9" i="34"/>
  <c r="AX9" i="34"/>
  <c r="AL9" i="34"/>
  <c r="AV9" i="34"/>
  <c r="AM48" i="34"/>
  <c r="AD40" i="34"/>
  <c r="AT52" i="34"/>
  <c r="AB37" i="34"/>
  <c r="AN49" i="34"/>
  <c r="AK29" i="34"/>
  <c r="AM21" i="34"/>
  <c r="AA36" i="34"/>
  <c r="AU21" i="34"/>
  <c r="AB31" i="34"/>
  <c r="AN29" i="34"/>
  <c r="AC21" i="34"/>
  <c r="AK9" i="34"/>
  <c r="AX41" i="34"/>
  <c r="AU16" i="34"/>
  <c r="AN54" i="34"/>
  <c r="Q54" i="34"/>
  <c r="P54" i="34"/>
  <c r="AS54" i="34"/>
  <c r="AD54" i="34"/>
  <c r="AC54" i="34"/>
  <c r="AU54" i="34"/>
  <c r="AI54" i="34"/>
  <c r="AL54" i="34"/>
  <c r="AW54" i="34"/>
  <c r="S54" i="34"/>
  <c r="I54" i="34"/>
  <c r="AT54" i="34"/>
  <c r="J54" i="34"/>
  <c r="E54" i="34"/>
  <c r="H54" i="34"/>
  <c r="F54" i="34"/>
  <c r="Y54" i="34"/>
  <c r="T54" i="34"/>
  <c r="AV54" i="34"/>
  <c r="AJ54" i="34"/>
  <c r="G54" i="34"/>
  <c r="R24" i="34"/>
  <c r="AK21" i="34"/>
  <c r="AI48" i="34"/>
  <c r="AM16" i="34"/>
  <c r="AU9" i="34"/>
  <c r="AC10" i="34"/>
  <c r="AA9" i="34"/>
  <c r="AU29" i="34"/>
  <c r="AX37" i="34"/>
  <c r="Q29" i="34"/>
  <c r="AU40" i="34"/>
  <c r="J5" i="34"/>
  <c r="AT5" i="34"/>
  <c r="AM5" i="34"/>
  <c r="S5" i="34"/>
  <c r="AX5" i="34"/>
  <c r="R5" i="34"/>
  <c r="AC5" i="34"/>
  <c r="I5" i="34"/>
  <c r="AN5" i="34"/>
  <c r="G5" i="34"/>
  <c r="H5" i="34"/>
  <c r="AL5" i="34"/>
  <c r="E5" i="34"/>
  <c r="F5" i="34"/>
  <c r="T5" i="34"/>
  <c r="AB5" i="34"/>
  <c r="AI5" i="34"/>
  <c r="AV5" i="34"/>
  <c r="AK54" i="34"/>
  <c r="Z37" i="34"/>
  <c r="AT37" i="34"/>
  <c r="G4" i="34"/>
  <c r="AU4" i="34"/>
  <c r="P4" i="34"/>
  <c r="H4" i="34"/>
  <c r="AT4" i="34"/>
  <c r="E4" i="34"/>
  <c r="AJ4" i="34"/>
  <c r="AK4" i="34"/>
  <c r="Z4" i="34"/>
  <c r="AB4" i="34"/>
  <c r="AM4" i="34"/>
  <c r="J4" i="34"/>
  <c r="AL4" i="34"/>
  <c r="AN4" i="34"/>
  <c r="R4" i="34"/>
  <c r="F4" i="34"/>
  <c r="I4" i="34"/>
  <c r="AA4" i="34"/>
  <c r="Q4" i="34"/>
  <c r="AS5" i="34"/>
  <c r="AA41" i="34"/>
  <c r="AM54" i="34"/>
  <c r="AN40" i="34"/>
  <c r="AB58" i="34"/>
  <c r="AC49" i="34"/>
  <c r="AU36" i="34"/>
  <c r="Z48" i="34"/>
  <c r="AX21" i="34"/>
  <c r="AL21" i="34"/>
  <c r="I21" i="34"/>
  <c r="O21" i="34"/>
  <c r="G21" i="34"/>
  <c r="S21" i="34"/>
  <c r="E21" i="34"/>
  <c r="R21" i="34"/>
  <c r="T21" i="34"/>
  <c r="J21" i="34"/>
  <c r="AW21" i="34"/>
  <c r="AB21" i="34"/>
  <c r="H21" i="34"/>
  <c r="AI21" i="34"/>
  <c r="Y21" i="34"/>
  <c r="AD21" i="34"/>
  <c r="F21" i="34"/>
  <c r="AL63" i="34"/>
  <c r="AT63" i="34"/>
  <c r="AW63" i="34"/>
  <c r="AK63" i="34"/>
  <c r="G63" i="34"/>
  <c r="E63" i="34"/>
  <c r="AS63" i="34"/>
  <c r="J63" i="34"/>
  <c r="F63" i="34"/>
  <c r="H63" i="34"/>
  <c r="AN63" i="34"/>
  <c r="AC63" i="34"/>
  <c r="AX63" i="34"/>
  <c r="AD63" i="34"/>
  <c r="S63" i="34"/>
  <c r="AM63" i="34"/>
  <c r="R63" i="34"/>
  <c r="I63" i="34"/>
  <c r="Q63" i="34"/>
  <c r="AB63" i="34"/>
  <c r="AJ63" i="34"/>
  <c r="P63" i="34"/>
  <c r="Z63" i="34"/>
  <c r="AA63" i="34"/>
  <c r="AA21" i="34"/>
  <c r="J35" i="34"/>
  <c r="H35" i="34"/>
  <c r="R35" i="34"/>
  <c r="AV35" i="34"/>
  <c r="T35" i="34"/>
  <c r="E35" i="34"/>
  <c r="AL35" i="34"/>
  <c r="G35" i="34"/>
  <c r="AX35" i="34"/>
  <c r="AD35" i="34"/>
  <c r="AB35" i="34"/>
  <c r="I35" i="34"/>
  <c r="P35" i="34"/>
  <c r="F35" i="34"/>
  <c r="Q35" i="34"/>
  <c r="AA35" i="34"/>
  <c r="AU35" i="34"/>
  <c r="S35" i="34"/>
  <c r="AN35" i="34"/>
  <c r="E37" i="34"/>
  <c r="S37" i="34"/>
  <c r="J37" i="34"/>
  <c r="O37" i="34"/>
  <c r="H37" i="34"/>
  <c r="AK37" i="34"/>
  <c r="F37" i="34"/>
  <c r="G37" i="34"/>
  <c r="T37" i="34"/>
  <c r="AI37" i="34"/>
  <c r="AL37" i="34"/>
  <c r="AU37" i="34"/>
  <c r="R37" i="34"/>
  <c r="AN37" i="34"/>
  <c r="P37" i="34"/>
  <c r="I37" i="34"/>
  <c r="AS37" i="34"/>
  <c r="AC37" i="34"/>
  <c r="Y37" i="34"/>
  <c r="AI40" i="34"/>
  <c r="AT16" i="34"/>
  <c r="R16" i="34"/>
  <c r="I16" i="34"/>
  <c r="AS16" i="34"/>
  <c r="AV16" i="34"/>
  <c r="T16" i="34"/>
  <c r="H16" i="34"/>
  <c r="AB16" i="34"/>
  <c r="AD16" i="34"/>
  <c r="AI16" i="34"/>
  <c r="E16" i="34"/>
  <c r="Y16" i="34"/>
  <c r="AK16" i="34"/>
  <c r="Q16" i="34"/>
  <c r="O16" i="34"/>
  <c r="AJ16" i="34"/>
  <c r="AA16" i="34"/>
  <c r="P16" i="34"/>
  <c r="Z16" i="34"/>
  <c r="G16" i="34"/>
  <c r="AN16" i="34"/>
  <c r="J16" i="34"/>
  <c r="F16" i="34"/>
  <c r="Q52" i="34"/>
  <c r="AB52" i="34"/>
  <c r="Z52" i="34"/>
  <c r="G52" i="34"/>
  <c r="AM52" i="34"/>
  <c r="AN52" i="34"/>
  <c r="AD52" i="34"/>
  <c r="P52" i="34"/>
  <c r="H52" i="34"/>
  <c r="R52" i="34"/>
  <c r="E52" i="34"/>
  <c r="F52" i="34"/>
  <c r="I52" i="34"/>
  <c r="AJ52" i="34"/>
  <c r="J52" i="34"/>
  <c r="T52" i="34"/>
  <c r="AC52" i="34"/>
  <c r="AL52" i="34"/>
  <c r="S52" i="34"/>
  <c r="AV63" i="34"/>
  <c r="T60" i="34"/>
  <c r="P21" i="34"/>
  <c r="AM24" i="34"/>
  <c r="Y63" i="34"/>
  <c r="S16" i="34"/>
  <c r="AM35" i="34"/>
  <c r="O24" i="34"/>
  <c r="Q37" i="34"/>
  <c r="T63" i="34"/>
  <c r="H34" i="34"/>
  <c r="F34" i="34"/>
  <c r="AB34" i="34"/>
  <c r="O34" i="34"/>
  <c r="AN34" i="34"/>
  <c r="AJ34" i="34"/>
  <c r="J34" i="34"/>
  <c r="AS34" i="34"/>
  <c r="Q34" i="34"/>
  <c r="AA34" i="34"/>
  <c r="T34" i="34"/>
  <c r="AV34" i="34"/>
  <c r="Z34" i="34"/>
  <c r="G34" i="34"/>
  <c r="Y34" i="34"/>
  <c r="AK34" i="34"/>
  <c r="I34" i="34"/>
  <c r="AL34" i="34"/>
  <c r="E34" i="34"/>
  <c r="AT34" i="34"/>
  <c r="P34" i="34"/>
  <c r="AX34" i="34"/>
  <c r="R34" i="34"/>
  <c r="O35" i="34"/>
  <c r="AV21" i="34"/>
  <c r="S34" i="34"/>
  <c r="AJ41" i="34"/>
  <c r="Q41" i="34"/>
  <c r="G22" i="34"/>
  <c r="F22" i="34"/>
  <c r="T22" i="34"/>
  <c r="AA22" i="34"/>
  <c r="AS22" i="34"/>
  <c r="AB22" i="34"/>
  <c r="E22" i="34"/>
  <c r="AD22" i="34"/>
  <c r="AT22" i="34"/>
  <c r="Z22" i="34"/>
  <c r="Q22" i="34"/>
  <c r="AV22" i="34"/>
  <c r="J22" i="34"/>
  <c r="AU22" i="34"/>
  <c r="AW22" i="34"/>
  <c r="H22" i="34"/>
  <c r="AN22" i="34"/>
  <c r="R22" i="34"/>
  <c r="S22" i="34"/>
  <c r="O22" i="34"/>
  <c r="Y22" i="34"/>
  <c r="AK22" i="34"/>
  <c r="I22" i="34"/>
  <c r="AC22" i="34"/>
  <c r="AJ22" i="34"/>
  <c r="AW10" i="34"/>
  <c r="AT41" i="34"/>
  <c r="E28" i="34"/>
  <c r="Z28" i="34"/>
  <c r="Q28" i="34"/>
  <c r="AN28" i="34"/>
  <c r="H28" i="34"/>
  <c r="Y28" i="34"/>
  <c r="P28" i="34"/>
  <c r="T28" i="34"/>
  <c r="AM28" i="34"/>
  <c r="AD28" i="34"/>
  <c r="AA28" i="34"/>
  <c r="AI28" i="34"/>
  <c r="J28" i="34"/>
  <c r="AL28" i="34"/>
  <c r="AT28" i="34"/>
  <c r="G28" i="34"/>
  <c r="F28" i="34"/>
  <c r="I28" i="34"/>
  <c r="AK28" i="34"/>
  <c r="O5" i="34"/>
  <c r="O63" i="34"/>
  <c r="AA37" i="34"/>
  <c r="AT40" i="34"/>
  <c r="O49" i="34"/>
  <c r="Y36" i="34"/>
  <c r="AB24" i="34"/>
  <c r="P5" i="34"/>
  <c r="AM60" i="34"/>
  <c r="Y52" i="34"/>
  <c r="AW35" i="34"/>
  <c r="AS58" i="34"/>
  <c r="J59" i="34"/>
  <c r="AK59" i="34"/>
  <c r="S59" i="34"/>
  <c r="P59" i="34"/>
  <c r="I59" i="34"/>
  <c r="AN59" i="34"/>
  <c r="R59" i="34"/>
  <c r="AI59" i="34"/>
  <c r="AT59" i="34"/>
  <c r="G59" i="34"/>
  <c r="H59" i="34"/>
  <c r="E59" i="34"/>
  <c r="AW59" i="34"/>
  <c r="AU59" i="34"/>
  <c r="AV59" i="34"/>
  <c r="Q59" i="34"/>
  <c r="AC59" i="34"/>
  <c r="F59" i="34"/>
  <c r="AT48" i="34"/>
  <c r="AD37" i="34"/>
  <c r="AK7" i="34"/>
  <c r="G7" i="34"/>
  <c r="F7" i="34"/>
  <c r="E7" i="34"/>
  <c r="AT7" i="34"/>
  <c r="Q7" i="34"/>
  <c r="AB7" i="34"/>
  <c r="AS7" i="34"/>
  <c r="AD7" i="34"/>
  <c r="I7" i="34"/>
  <c r="O7" i="34"/>
  <c r="P7" i="34"/>
  <c r="H7" i="34"/>
  <c r="AA7" i="34"/>
  <c r="AI7" i="34"/>
  <c r="T7" i="34"/>
  <c r="S7" i="34"/>
  <c r="J7" i="34"/>
  <c r="AX7" i="34"/>
  <c r="AU7" i="34"/>
  <c r="AL16" i="34"/>
  <c r="AJ36" i="34"/>
  <c r="AW48" i="34"/>
  <c r="AV7" i="34"/>
  <c r="AJ7" i="34"/>
</calcChain>
</file>

<file path=xl/sharedStrings.xml><?xml version="1.0" encoding="utf-8"?>
<sst xmlns="http://schemas.openxmlformats.org/spreadsheetml/2006/main" count="5450" uniqueCount="1082">
  <si>
    <t>EXCITING DEALS - GBP</t>
  </si>
  <si>
    <t>EXCITING DEALS - EUR</t>
  </si>
  <si>
    <t>EXCITING DEALS - NOK</t>
  </si>
  <si>
    <t>EXCITING DEALS - SEK</t>
  </si>
  <si>
    <t>EXCITING DEALS - DKK</t>
  </si>
  <si>
    <t>Ship</t>
  </si>
  <si>
    <t>Sail Date</t>
  </si>
  <si>
    <t>Itinerary Description</t>
  </si>
  <si>
    <t>Inside (Z)</t>
  </si>
  <si>
    <t>Oceanview (Y)</t>
  </si>
  <si>
    <t>Balcony (X)</t>
  </si>
  <si>
    <t>Infinite (EX)</t>
  </si>
  <si>
    <t>Concierge (XC)</t>
  </si>
  <si>
    <t>Aqua (XA)</t>
  </si>
  <si>
    <t/>
  </si>
  <si>
    <t>Package ID</t>
  </si>
  <si>
    <t>DUB</t>
  </si>
  <si>
    <t>LGW</t>
  </si>
  <si>
    <t>MAN</t>
  </si>
  <si>
    <t>AT09M288</t>
  </si>
  <si>
    <t>AT12M637</t>
  </si>
  <si>
    <t>AX11U123</t>
  </si>
  <si>
    <t>AX11U126</t>
  </si>
  <si>
    <t>BY06W215</t>
  </si>
  <si>
    <t>BY06W216</t>
  </si>
  <si>
    <t>CS11M276</t>
  </si>
  <si>
    <t>CS10M344</t>
  </si>
  <si>
    <t>CS10M346</t>
  </si>
  <si>
    <t>EC07E380</t>
  </si>
  <si>
    <t>EC10D067</t>
  </si>
  <si>
    <t>EQ09M291</t>
  </si>
  <si>
    <t>EQ10M348</t>
  </si>
  <si>
    <t>EQ11M278</t>
  </si>
  <si>
    <t>IN09M298</t>
  </si>
  <si>
    <t>IN10M356</t>
  </si>
  <si>
    <t>IN09M299</t>
  </si>
  <si>
    <t>IN09M300</t>
  </si>
  <si>
    <t>SI11M280</t>
  </si>
  <si>
    <t>SI10M350</t>
  </si>
  <si>
    <t>SI10M351</t>
  </si>
  <si>
    <t>SI10M352</t>
  </si>
  <si>
    <t>AX06E022</t>
  </si>
  <si>
    <t>AX06W222</t>
  </si>
  <si>
    <t>BY07W607</t>
  </si>
  <si>
    <t>BY06E021</t>
  </si>
  <si>
    <t>EC09D109</t>
  </si>
  <si>
    <t>EQ09M295</t>
  </si>
  <si>
    <t>IN11M281</t>
  </si>
  <si>
    <t>AT</t>
  </si>
  <si>
    <t>9 NIGHT ITALIAN RIVIERA &amp; FRANCE CRUISE</t>
  </si>
  <si>
    <t>12 NIGHT GREEK ISLES, ITALY &amp; TURKEY</t>
  </si>
  <si>
    <t>9 NIGHT ARUBA AND CURACAO CRUISE</t>
  </si>
  <si>
    <t>AT09D108</t>
  </si>
  <si>
    <t>7 NIGHT WESTERN CARIBBEAN CRUISE</t>
  </si>
  <si>
    <t>AT07W567</t>
  </si>
  <si>
    <t>10 NIGHT ULTIMATE SOUTHERN CARIBBEAN</t>
  </si>
  <si>
    <t>AX</t>
  </si>
  <si>
    <t>11 NIGHT BEST OF SCANDINAVIA</t>
  </si>
  <si>
    <t>11 NIGHT CANARIES &amp; PORTUGAL CRUISE</t>
  </si>
  <si>
    <t>6 NT JAMAICA, GRAND CAYMAN &amp; PERFECT DAY</t>
  </si>
  <si>
    <t>6 NT GRAND CAYMAN, JAMAICA &amp; PERFECT DAY</t>
  </si>
  <si>
    <t>7 NT ST. MAARTEN, SAN JUAN &amp; PERFECT DAY</t>
  </si>
  <si>
    <t>AX07E427</t>
  </si>
  <si>
    <t>7 NIGHT EASTERN CARIBBEAN CRUISE</t>
  </si>
  <si>
    <t>BY</t>
  </si>
  <si>
    <t>6 NIGHT BAHAMAS, MEXICO &amp; CAYMAN</t>
  </si>
  <si>
    <t>6 NIGHT WESTERN CARIBBEAN &amp; PERFECT DAY</t>
  </si>
  <si>
    <t>7 NIGHT WESTERN CARIBBEAN &amp; PERFECT DAY</t>
  </si>
  <si>
    <t>6 NIGHT EASTERN CARIBBEAN CRUISE</t>
  </si>
  <si>
    <t>BY10D063</t>
  </si>
  <si>
    <t>CS</t>
  </si>
  <si>
    <t>11 NIGHT BEST OF ITALY &amp; CROATIA</t>
  </si>
  <si>
    <t>10 NIGHT BEST OF ITALY &amp; CROATIA</t>
  </si>
  <si>
    <t>10 NIGHT ROME TO BARCELONA  CRUISE</t>
  </si>
  <si>
    <t>EC</t>
  </si>
  <si>
    <t>9 NIGHT ARUBA, CURACAO &amp; BONAIRE</t>
  </si>
  <si>
    <t>9 NIGHT EASTERN CARIBBEAN CRUISE</t>
  </si>
  <si>
    <t>EC09E046</t>
  </si>
  <si>
    <t>EQ</t>
  </si>
  <si>
    <t>9 NIGHT ITALIAN RIVIERA &amp; FRANCE</t>
  </si>
  <si>
    <t>10 NIGHT GREEK ISLES &amp; TURKEY</t>
  </si>
  <si>
    <t>9 NIGHT SPAIN &amp; PORTUGAL</t>
  </si>
  <si>
    <t>11 NIGHT BEST OF MEDITERRANEAN</t>
  </si>
  <si>
    <t>10 NIGHT BEST OF MEDITERRANEAN</t>
  </si>
  <si>
    <t>EQ10M349</t>
  </si>
  <si>
    <t>10 NIGHT GREEK ISLES &amp; TURKEY CRUISE</t>
  </si>
  <si>
    <t>IN</t>
  </si>
  <si>
    <t>9 NIGHT BEST OF GREECE</t>
  </si>
  <si>
    <t>10 NIGHT GREECE &amp; TURKEY</t>
  </si>
  <si>
    <t>11 NIGHT ADRIATIC &amp; MED</t>
  </si>
  <si>
    <t>12 NIGHT CANARIES, MOROCCO &amp; SPAIN</t>
  </si>
  <si>
    <t>IN12U394</t>
  </si>
  <si>
    <t>SI</t>
  </si>
  <si>
    <t>11 NIGHT GREEK ISLES &amp; TURKEY CRUISE</t>
  </si>
  <si>
    <t>10 NIGHT GREECE, ITALY &amp; SPAIN</t>
  </si>
  <si>
    <t>Ship Code</t>
  </si>
  <si>
    <t>Meta Product Code</t>
  </si>
  <si>
    <t>Cruise Length</t>
  </si>
  <si>
    <t>PkgCode</t>
  </si>
  <si>
    <t>7 NIGHT GREECE, TURKEY &amp; ITALY CRUISE</t>
  </si>
  <si>
    <t>EUROPE</t>
  </si>
  <si>
    <t>AT07M750</t>
  </si>
  <si>
    <t>AT07M751</t>
  </si>
  <si>
    <t>7 NIGHT ITALY, FRANCE &amp; SPAIN CRUISE</t>
  </si>
  <si>
    <t>AT07M744</t>
  </si>
  <si>
    <t>7 NIGHT SPAIN, FRANCE &amp; ITALY CRUISE</t>
  </si>
  <si>
    <t>AT07M743</t>
  </si>
  <si>
    <t>9 NIGHT ITALY, FRANCE &amp; SPAIN CRUISE</t>
  </si>
  <si>
    <t>AT09M301</t>
  </si>
  <si>
    <t>12 NIGHT ITALY, FRANCE &amp; SPAIN CRUISE</t>
  </si>
  <si>
    <t>AT12M639</t>
  </si>
  <si>
    <t>13 NIGHT SPAIN &amp; PORTUGAL TRANSATLANTIC</t>
  </si>
  <si>
    <t>REPOS/TRNATL</t>
  </si>
  <si>
    <t>AT13T130</t>
  </si>
  <si>
    <t>LONG CARIBBEAN</t>
  </si>
  <si>
    <t>7N CARIBBEAN</t>
  </si>
  <si>
    <t>7 NIGHT USVI &amp; PUERTO PLATA CRUISE</t>
  </si>
  <si>
    <t>AT07E373</t>
  </si>
  <si>
    <t>AT07W568</t>
  </si>
  <si>
    <t>7 NIGHT EASTERN CARIBBEAN HOLIDAY</t>
  </si>
  <si>
    <t>AT07E374</t>
  </si>
  <si>
    <t>AT07W569</t>
  </si>
  <si>
    <t>AT07W570</t>
  </si>
  <si>
    <t>15 NIGHT BERMUDA &amp; SPAIN TRANSATLANTIC</t>
  </si>
  <si>
    <t>AT15T228</t>
  </si>
  <si>
    <t>11 NIGHT GREECE, ITALY &amp; TURKEY CRUISE</t>
  </si>
  <si>
    <t>AT11M284</t>
  </si>
  <si>
    <t>10 NIGHT GREECE, ITALY &amp; CROATIA CRUISE</t>
  </si>
  <si>
    <t>AT10M363</t>
  </si>
  <si>
    <t>AT11M289</t>
  </si>
  <si>
    <t>8 NIGHT ITALY, FRANCE &amp; SPAIN CRUISE</t>
  </si>
  <si>
    <t>AT08M155</t>
  </si>
  <si>
    <t>7 NIGHT ITALY &amp; FRENCH RIVIERA CRUISE</t>
  </si>
  <si>
    <t>AT07M773</t>
  </si>
  <si>
    <t>7 NIGHT ITALY, SPAIN &amp; FRENCH RIVIERA</t>
  </si>
  <si>
    <t>AT07M774</t>
  </si>
  <si>
    <t>7 NIGHT GREECE, MALTA &amp; TURKEY CRUISE</t>
  </si>
  <si>
    <t>AT07M775</t>
  </si>
  <si>
    <t>AT07M776</t>
  </si>
  <si>
    <t>AT07M777</t>
  </si>
  <si>
    <t>7 NIGHT GREECE, ITALY &amp; TURKEY CRUISE</t>
  </si>
  <si>
    <t>AT07M778</t>
  </si>
  <si>
    <t>9 NIGHT GREECE, MALTA &amp; TURKEY CRUISE</t>
  </si>
  <si>
    <t>AT09M305</t>
  </si>
  <si>
    <t>AT10M364</t>
  </si>
  <si>
    <t>AT11M285</t>
  </si>
  <si>
    <t>AT10M365</t>
  </si>
  <si>
    <t>13 NIGHT ITALY &amp; BERMUDA TRANSATLANTIC</t>
  </si>
  <si>
    <t>AT13T137</t>
  </si>
  <si>
    <t>8 NIGHT ARUBA, CURACAO &amp; CAYMAN CRUISE</t>
  </si>
  <si>
    <t>AT08D113</t>
  </si>
  <si>
    <t>AT10D081</t>
  </si>
  <si>
    <t>11 NIGHT BEST OF SOUTHERN CARIBBEAN</t>
  </si>
  <si>
    <t>AT11D087</t>
  </si>
  <si>
    <t>AT10D082</t>
  </si>
  <si>
    <t>11 NT PANAMA CANAL &amp; PERFECT DAY HOLIDAY</t>
  </si>
  <si>
    <t>CANALS</t>
  </si>
  <si>
    <t>AT11C022</t>
  </si>
  <si>
    <t>AT10D083</t>
  </si>
  <si>
    <t>AT10D084</t>
  </si>
  <si>
    <t>11 NT PANAMA CANAL &amp; SOUTHERN CARIBBEAN</t>
  </si>
  <si>
    <t>AT11C023</t>
  </si>
  <si>
    <t>AT11C024</t>
  </si>
  <si>
    <t>7 NIGHT NORWEGIAN FJORDS CRUISE</t>
  </si>
  <si>
    <t>AX07U198</t>
  </si>
  <si>
    <t>7 NIGHT SPAIN AND PORTUGAL</t>
  </si>
  <si>
    <t>AX07U199</t>
  </si>
  <si>
    <t>13 NT SPAIN, PORTUGAL &amp; MEDITERRANEAN</t>
  </si>
  <si>
    <t>AX13U146</t>
  </si>
  <si>
    <t>7 NIGHT NORWEGIAN FJORDS</t>
  </si>
  <si>
    <t>AX07U200</t>
  </si>
  <si>
    <t>4 NIGHT BRUGES &amp; NETHERLANDS</t>
  </si>
  <si>
    <t>AX04U039</t>
  </si>
  <si>
    <t>11 NIGHT ICELAND &amp; SCOTLAND</t>
  </si>
  <si>
    <t>AX11U124</t>
  </si>
  <si>
    <t>13 NIGHT SPAIN, PORTUGAL &amp; MEDITERRANEAN</t>
  </si>
  <si>
    <t>AX13U147</t>
  </si>
  <si>
    <t>AX11U125</t>
  </si>
  <si>
    <t>12 NIGHT WESTERN EUROPE TRANSATLANTIC</t>
  </si>
  <si>
    <t>AX12T078</t>
  </si>
  <si>
    <t>7 NIGHT ST. KITTS AND TORTOLA</t>
  </si>
  <si>
    <t>AX07E375</t>
  </si>
  <si>
    <t>AX07E376</t>
  </si>
  <si>
    <t>7 NIGHT EASTERN CARIBBEAN HOLIDAY CRUISE</t>
  </si>
  <si>
    <t>AX07E377</t>
  </si>
  <si>
    <t>AX07E378</t>
  </si>
  <si>
    <t>13 NT BERMUDA &amp; PORTUGAL TRANSATLANTIC</t>
  </si>
  <si>
    <t>AX13T139</t>
  </si>
  <si>
    <t>7 NIGHT SPAIN &amp; PORTUGAL CRUISE</t>
  </si>
  <si>
    <t>AX07U225</t>
  </si>
  <si>
    <t>AX11U137</t>
  </si>
  <si>
    <t>9 NIGHT SPAIN &amp; PORTUGAL CRUISE</t>
  </si>
  <si>
    <t>AX09M312</t>
  </si>
  <si>
    <t>AX07U226</t>
  </si>
  <si>
    <t>AX07U227</t>
  </si>
  <si>
    <t>8 NIGHT NORWEGIAN FJORDS CRUISE</t>
  </si>
  <si>
    <t>AX08U049</t>
  </si>
  <si>
    <t>11 NIGHT BEST OF SCANDINAVIA CRUISE</t>
  </si>
  <si>
    <t>AX11U138</t>
  </si>
  <si>
    <t>12 NT NORWEGIAN FJORDS &amp; ARCTIC CIRCLE</t>
  </si>
  <si>
    <t>AX12U411</t>
  </si>
  <si>
    <t>AX11U139</t>
  </si>
  <si>
    <t>AX07U228</t>
  </si>
  <si>
    <t>AX12U412</t>
  </si>
  <si>
    <t>AX09U048</t>
  </si>
  <si>
    <t>12 NT SPAIN &amp; PORTUGAL</t>
  </si>
  <si>
    <t>AX12U413</t>
  </si>
  <si>
    <t>14 NT NORWEGIAN FJORDS &amp; ARCTIC CIRCLE</t>
  </si>
  <si>
    <t>AX14U116</t>
  </si>
  <si>
    <t>4 NIGHT ROTTERDAM &amp; BRUGES CRUISE</t>
  </si>
  <si>
    <t>AX04U042</t>
  </si>
  <si>
    <t>AX12U414</t>
  </si>
  <si>
    <t>AX07U229</t>
  </si>
  <si>
    <t>14 NIGHT ITALY &amp; SPAIN</t>
  </si>
  <si>
    <t>AX14M116</t>
  </si>
  <si>
    <t>AX11U140</t>
  </si>
  <si>
    <t>AX11U141</t>
  </si>
  <si>
    <t>13 NT WESTERN EUROPE TRANSATLANTIC</t>
  </si>
  <si>
    <t>AX13T140</t>
  </si>
  <si>
    <t>7 NT ST. KITTS, SAN JUAN &amp; PUERTO PLATA</t>
  </si>
  <si>
    <t>AX07E442</t>
  </si>
  <si>
    <t>AX07E443</t>
  </si>
  <si>
    <t>7 NIGHT KEY WEST, BAHAMAS &amp; LABADEE</t>
  </si>
  <si>
    <t>AX07E444</t>
  </si>
  <si>
    <t>7 NIGHT ST. KITTS, &amp; SAN JUAN HOLIDAY</t>
  </si>
  <si>
    <t>AX07E445</t>
  </si>
  <si>
    <t>7 NT KEY WEST, CAYMAN &amp; PERFECT HOLIDAY</t>
  </si>
  <si>
    <t>AX07E446</t>
  </si>
  <si>
    <t>8 NIGHT ARUBA, BONAIRE &amp; CURACAO CRUISE</t>
  </si>
  <si>
    <t>BY08D101</t>
  </si>
  <si>
    <t>BY08D099</t>
  </si>
  <si>
    <t>7 NT ST. MAARTEN USVI &amp; PUERTO PLATA</t>
  </si>
  <si>
    <t>BY07E379</t>
  </si>
  <si>
    <t>11 NIGHT PANAMA CANAL &amp; S CARIBBEAN</t>
  </si>
  <si>
    <t>BY11C017</t>
  </si>
  <si>
    <t>BY10D064</t>
  </si>
  <si>
    <t>11 NIGHT CANAL &amp; CARIBBEAN HOLIDAY</t>
  </si>
  <si>
    <t>BY11C018</t>
  </si>
  <si>
    <t>11 NIGHT PANAMA CANAL &amp; S. CARIBBEAN</t>
  </si>
  <si>
    <t>BY11C019</t>
  </si>
  <si>
    <t>BY10D065</t>
  </si>
  <si>
    <t>11 NIGHT CANAL &amp; S. CARIBBEAN</t>
  </si>
  <si>
    <t>BY11C020</t>
  </si>
  <si>
    <t>BY10D066</t>
  </si>
  <si>
    <t>BY11C021</t>
  </si>
  <si>
    <t>6 NT PUERTO PLATA, LABADEE, PERFECT DAY</t>
  </si>
  <si>
    <t>BY06E025</t>
  </si>
  <si>
    <t>7 NT CAYMAN, BAHAMAS, MEXICO &amp; JAMAICA</t>
  </si>
  <si>
    <t>BY07W658</t>
  </si>
  <si>
    <t>7N ST. MAARTEN, ST. THOMAS, PERFECT DAY</t>
  </si>
  <si>
    <t>BY07E454</t>
  </si>
  <si>
    <t>7N CAYMAN, MEXICO, JAMAICA, PERFECT DAY</t>
  </si>
  <si>
    <t>BY07W659</t>
  </si>
  <si>
    <t>7 NT ST. MAARTEN, ST. THOMAS &amp; BAHAMAS</t>
  </si>
  <si>
    <t>BY07E447</t>
  </si>
  <si>
    <t>7 NT ST. MAARTEN, SAN JUAN, PERFECT DAY</t>
  </si>
  <si>
    <t>BY07E448</t>
  </si>
  <si>
    <t>7 NT LABADEE, PUERTO PLATA &amp; PERFECT DAY</t>
  </si>
  <si>
    <t>BY07E455</t>
  </si>
  <si>
    <t>7 NT CAYMAN, BAHAMAS, MEXICO, &amp; JAMAICA</t>
  </si>
  <si>
    <t>BY07W660</t>
  </si>
  <si>
    <t>7 NT SAN JUAN, ST. MAARTEN &amp; PERFECT DAY</t>
  </si>
  <si>
    <t>BY07E449</t>
  </si>
  <si>
    <t>7N ST. THOMAS, ST. KITTS &amp; PUERTO PLATA</t>
  </si>
  <si>
    <t>BY07E450</t>
  </si>
  <si>
    <t>7 NIGHT TORTOLA, ANTIGUA &amp; BAHAMAS</t>
  </si>
  <si>
    <t>BY07E451</t>
  </si>
  <si>
    <t>7 NT TORTOLA, ANTIGUA &amp; BAHAMAS HOLIDAY</t>
  </si>
  <si>
    <t>BY07E452</t>
  </si>
  <si>
    <t>7N ST. THOMAS, ST. KITTS HOLIDAY CRUISE</t>
  </si>
  <si>
    <t>BY07E453</t>
  </si>
  <si>
    <t>CS10M343</t>
  </si>
  <si>
    <t>CS11M277</t>
  </si>
  <si>
    <t>CS10M341</t>
  </si>
  <si>
    <t>CS10M345</t>
  </si>
  <si>
    <t>14 NIGHT TRANSATLANTIC CRUISE</t>
  </si>
  <si>
    <t>CS14T239</t>
  </si>
  <si>
    <t>9 NIGHT NEW ORLEANS &amp; THE CARIBBEAN</t>
  </si>
  <si>
    <t>CS09W014</t>
  </si>
  <si>
    <t>12 NT ULTIMATE CARIBBEAN &amp; THE AMERICAS</t>
  </si>
  <si>
    <t>CS12L045</t>
  </si>
  <si>
    <t>8 NIGHT NEW ORLEANS &amp; THE CARIBBEAN</t>
  </si>
  <si>
    <t>CS08W040</t>
  </si>
  <si>
    <t>7 NIGHT BAHAMAS &amp; MEXICO HOLIDAY</t>
  </si>
  <si>
    <t>CS07W572</t>
  </si>
  <si>
    <t>6 NIGHT KEY WEST &amp; CAYMAN HOLIDAY</t>
  </si>
  <si>
    <t>CS06W194</t>
  </si>
  <si>
    <t>10 NT NEW ORLEANS &amp; THE CARIBBEAN</t>
  </si>
  <si>
    <t>CS10L100</t>
  </si>
  <si>
    <t>7 NIGHT GRAND CAYMAN &amp; MEXICO CRUISE</t>
  </si>
  <si>
    <t>CS07W613</t>
  </si>
  <si>
    <t>7 NIGHT KEY WEST &amp; BAHAMAS CRUISE</t>
  </si>
  <si>
    <t>CS7BH118</t>
  </si>
  <si>
    <t>7 NT HONDURAS, BELIZE &amp; MEXICO</t>
  </si>
  <si>
    <t>CS07W614</t>
  </si>
  <si>
    <t>7 NIGHT GRAND CAYMAN, BELIZE &amp; MEXICO</t>
  </si>
  <si>
    <t>CS07W615</t>
  </si>
  <si>
    <t>7 NIGHT BELIZE &amp; MEXICO CRUISE</t>
  </si>
  <si>
    <t>CS07W616</t>
  </si>
  <si>
    <t>7 NT KEY WEST, BELIZE &amp; MEXICO</t>
  </si>
  <si>
    <t>CS07W617</t>
  </si>
  <si>
    <t>6 NIGHT BELIZE &amp; MEXICO CRUISE</t>
  </si>
  <si>
    <t>CS06W220</t>
  </si>
  <si>
    <t>8 NT NEW ORLEANS &amp; THE CARIBBEAN CRUISE</t>
  </si>
  <si>
    <t>CS08W046</t>
  </si>
  <si>
    <t>CS07W618</t>
  </si>
  <si>
    <t>7 NIGHT MEXICO, BELIZE &amp; GRAND CAYMAN</t>
  </si>
  <si>
    <t>CS07W619</t>
  </si>
  <si>
    <t>CS07W620</t>
  </si>
  <si>
    <t>7 NIGHT KEY WEST &amp; MEXICO CRUISE</t>
  </si>
  <si>
    <t>CS07W621</t>
  </si>
  <si>
    <t>CS06W221</t>
  </si>
  <si>
    <t>16 NIGHT BERMUDA &amp; SPAIN TRANSATLANTIC</t>
  </si>
  <si>
    <t>CS16T101</t>
  </si>
  <si>
    <t>7 NIGHT BEST OF ITALY &amp; CROATIA CRUISE</t>
  </si>
  <si>
    <t>CS07M779</t>
  </si>
  <si>
    <t>11 NIGHT BEST OF ITALY &amp; CROATIA CRUISE</t>
  </si>
  <si>
    <t>CS11M286</t>
  </si>
  <si>
    <t>10 NIGHT BEST OF ITALY &amp; CROATIA CRUISE</t>
  </si>
  <si>
    <t>CS10M366</t>
  </si>
  <si>
    <t>16 NIGHT SPAIN &amp; BERMUDA TRANSATLANTIC</t>
  </si>
  <si>
    <t>CS16T103</t>
  </si>
  <si>
    <t>CS07W661</t>
  </si>
  <si>
    <t>7 NIGHT WESTERN CARIBBEAN</t>
  </si>
  <si>
    <t>CS07W662</t>
  </si>
  <si>
    <t>CS7BH126</t>
  </si>
  <si>
    <t>7 NIGHT KEY WEST &amp; BAHAMAS HOLIDAY</t>
  </si>
  <si>
    <t>CS7BH129</t>
  </si>
  <si>
    <t>7 NT WESTERN CARIBBEAN HOLIDAY CRUISE</t>
  </si>
  <si>
    <t>CS07W664</t>
  </si>
  <si>
    <t>7 NIGHT WESTERN CARIBBEAN &amp; BAHAMAS</t>
  </si>
  <si>
    <t>CS07W667</t>
  </si>
  <si>
    <t>CS7BH127</t>
  </si>
  <si>
    <t>CS7BH128</t>
  </si>
  <si>
    <t>7 NIGHT MARDI GRAS CRUISE</t>
  </si>
  <si>
    <t>CS07W665</t>
  </si>
  <si>
    <t>CS7BH130</t>
  </si>
  <si>
    <t>CS07W666</t>
  </si>
  <si>
    <t>7 NIGHT BERMUDA CRUISE</t>
  </si>
  <si>
    <t>BERMUDA</t>
  </si>
  <si>
    <t>EC07B064</t>
  </si>
  <si>
    <t>12 NIGHT GREENLAND &amp; ICELAND CRUISE</t>
  </si>
  <si>
    <t>EC12U400</t>
  </si>
  <si>
    <t>EC12U401</t>
  </si>
  <si>
    <t>11 NIGHT BOSTON, MAINE &amp; CANADA CRUISE</t>
  </si>
  <si>
    <t>CANADA</t>
  </si>
  <si>
    <t>EC11N023</t>
  </si>
  <si>
    <t>EC11N024</t>
  </si>
  <si>
    <t>EC11N025</t>
  </si>
  <si>
    <t>EC11N026</t>
  </si>
  <si>
    <t>10 NT BOSTON TO FORT LAUDERDALE</t>
  </si>
  <si>
    <t>EC10R036</t>
  </si>
  <si>
    <t>10 NT ULTIMATE SOUTHERN CARIBBEAN</t>
  </si>
  <si>
    <t>EC10D068</t>
  </si>
  <si>
    <t>EC09D110</t>
  </si>
  <si>
    <t>8 NIGHT EASTERN CARIBBEAN CRUISE</t>
  </si>
  <si>
    <t>EC08E110</t>
  </si>
  <si>
    <t>11 NT SOUTHERN CARIBBEAN HOLIDAY</t>
  </si>
  <si>
    <t>EC11D080</t>
  </si>
  <si>
    <t>EC09D111</t>
  </si>
  <si>
    <t>EC10D069</t>
  </si>
  <si>
    <t>9 NIGHT ARUBA, BONAIRE &amp; CAYMAN</t>
  </si>
  <si>
    <t>EC09D112</t>
  </si>
  <si>
    <t>EC06E017</t>
  </si>
  <si>
    <t>12 NT BERMUDA &amp; PORTUGAL TRANSATLANTIC</t>
  </si>
  <si>
    <t>EC12T080</t>
  </si>
  <si>
    <t>12 NIGHT BRITISH ISLES CRUISE</t>
  </si>
  <si>
    <t>EC12U406</t>
  </si>
  <si>
    <t>13 NIGHT BEST OF SCANDINAVIA CRUISE</t>
  </si>
  <si>
    <t>EC13U151</t>
  </si>
  <si>
    <t>13 NIGHT ICELAND &amp; IRELAND CRUISE</t>
  </si>
  <si>
    <t>EC13U152</t>
  </si>
  <si>
    <t>EC12U407</t>
  </si>
  <si>
    <t>EC07U230</t>
  </si>
  <si>
    <t>11 NIGHT BRITISH ISLES CRUISE</t>
  </si>
  <si>
    <t>EC11U135</t>
  </si>
  <si>
    <t>12 NIGHT BEST OF SCANDINAVIA CRUISE</t>
  </si>
  <si>
    <t>EC12U408</t>
  </si>
  <si>
    <t>11 NIGHT ICELAND &amp; IRELAND CRUISE</t>
  </si>
  <si>
    <t>EC11U136</t>
  </si>
  <si>
    <t>EC07U231</t>
  </si>
  <si>
    <t>EC12U409</t>
  </si>
  <si>
    <t>12 NT FRANCE, SPAIN &amp; PORTUGAL CRUISE</t>
  </si>
  <si>
    <t>EC12U410</t>
  </si>
  <si>
    <t>11 NIGHT GREECE, ITALY &amp; CROATIA CRUISE</t>
  </si>
  <si>
    <t>EC11M287</t>
  </si>
  <si>
    <t>12 NIGHT MED, ISRAEL &amp; EGYPT CRUISE</t>
  </si>
  <si>
    <t>EC12M641</t>
  </si>
  <si>
    <t>10 NIGHT MED, ISRAEL &amp; EGYPT CRUISE</t>
  </si>
  <si>
    <t>EC10M368</t>
  </si>
  <si>
    <t>11 NIGHT MED, ISRAEL &amp; EGYPT CRUISE</t>
  </si>
  <si>
    <t>EC11M288</t>
  </si>
  <si>
    <t>EC10M369</t>
  </si>
  <si>
    <t>10 NIGHT GREECE, ITALY &amp; FRANCE CRUISE</t>
  </si>
  <si>
    <t>EC10M370</t>
  </si>
  <si>
    <t>13 NIGHT WESTERN EUROPE TRANSATLANTIC</t>
  </si>
  <si>
    <t>EC13T138</t>
  </si>
  <si>
    <t>4 NIGHT BAHAMAS GETAWAY CRUISE</t>
  </si>
  <si>
    <t>SHORT CARIBBEAN</t>
  </si>
  <si>
    <t>EC4BH240</t>
  </si>
  <si>
    <t>6 NIGHT GRAND CAYMAN, BAHAMAS &amp; MEXICO</t>
  </si>
  <si>
    <t>EC06W248</t>
  </si>
  <si>
    <t>8 NT ANTIGUA, ST. MAARTEN, &amp; SAN JUAN</t>
  </si>
  <si>
    <t>EC08E137</t>
  </si>
  <si>
    <t>EC08E138</t>
  </si>
  <si>
    <t>8 NIGHT ANTIGUA, ST. MAARTEN HOLIDAY</t>
  </si>
  <si>
    <t>EC08E139</t>
  </si>
  <si>
    <t>6 NT CAYMAN, BAHAMAS &amp; MEXICO HOLIDAY</t>
  </si>
  <si>
    <t>EC06W249</t>
  </si>
  <si>
    <t>8 NIGHT ANTIGUA, ST. KITTS, &amp; SAN JUAN</t>
  </si>
  <si>
    <t>EC08E140</t>
  </si>
  <si>
    <t>6 NIGHT GRAND CAYMAN, MEXICO &amp; BAHAMAS</t>
  </si>
  <si>
    <t>EC06W256</t>
  </si>
  <si>
    <t>8 NIGHT DOMINICA, ANTIGUA &amp; SAN JUAN</t>
  </si>
  <si>
    <t>EC08E142</t>
  </si>
  <si>
    <t>6 NIGHT GRAND CAYMAN, MEXICO &amp; KEY WEST</t>
  </si>
  <si>
    <t>EC06W250</t>
  </si>
  <si>
    <t>8 NT ST. MAARTEN, ANTIGUA &amp; SAN JUAN</t>
  </si>
  <si>
    <t>EC08E141</t>
  </si>
  <si>
    <t>6 NIGHT GRAND CAYMAN &amp; MEXICO CRUISE</t>
  </si>
  <si>
    <t>EC06W257</t>
  </si>
  <si>
    <t>EG</t>
  </si>
  <si>
    <t>7 NIGHT ALASKA DAWES GLACIER</t>
  </si>
  <si>
    <t>ALASKA</t>
  </si>
  <si>
    <t>EG07A352</t>
  </si>
  <si>
    <t>7 NIGHT ALASKA DAWES GLACIER CRUISE</t>
  </si>
  <si>
    <t>EG07A358</t>
  </si>
  <si>
    <t>13 NIGHT HAWAII CRUISE</t>
  </si>
  <si>
    <t>HAWAII</t>
  </si>
  <si>
    <t>EG13H012</t>
  </si>
  <si>
    <t>18 NIGHT TAHITIAN TREASURES</t>
  </si>
  <si>
    <t>AUST/NZL/SOPAC</t>
  </si>
  <si>
    <t>EG18T040</t>
  </si>
  <si>
    <t>11 NIGHT GREAT BARRIER REEF</t>
  </si>
  <si>
    <t>EG11K154</t>
  </si>
  <si>
    <t>4 NIGHT TASTE OF LUXURY CRUISE</t>
  </si>
  <si>
    <t>EG04K048</t>
  </si>
  <si>
    <t>12 NIGHT NEW ZEALAND CRUISE</t>
  </si>
  <si>
    <t>EG12K172</t>
  </si>
  <si>
    <t>13 NIGHT NEW ZEALAND CRUISE</t>
  </si>
  <si>
    <t>EG13K056</t>
  </si>
  <si>
    <t>9 NIGHT AUSTRALIA WINE CRUISE</t>
  </si>
  <si>
    <t>EG09K144</t>
  </si>
  <si>
    <t>10 NIGHT GREAT BARRIER REEF</t>
  </si>
  <si>
    <t>EG10K175</t>
  </si>
  <si>
    <t>13 NIGHT NEW ZEALAND HOLIDAY</t>
  </si>
  <si>
    <t>EG13K054</t>
  </si>
  <si>
    <t>14 NIGHT FIJI &amp; VANUATU CRUISE</t>
  </si>
  <si>
    <t>EG14K114</t>
  </si>
  <si>
    <t>EG11K155</t>
  </si>
  <si>
    <t>11 NIGHT NEW ZEALAND CRUISE</t>
  </si>
  <si>
    <t>EG11K156</t>
  </si>
  <si>
    <t>12 NIGHT FIJI &amp; NEW ZEALAND CRUISE</t>
  </si>
  <si>
    <t>EG12K174</t>
  </si>
  <si>
    <t>EG12K175</t>
  </si>
  <si>
    <t>EG09K145</t>
  </si>
  <si>
    <t>EG13K055</t>
  </si>
  <si>
    <t>EG11K157</t>
  </si>
  <si>
    <t>EG12K176</t>
  </si>
  <si>
    <t>3 NIGHT TASTE OF LUXURY CRUISE</t>
  </si>
  <si>
    <t>EG03K072</t>
  </si>
  <si>
    <t>EG18T041</t>
  </si>
  <si>
    <t>9 NIGHT HAWAII CRUISE</t>
  </si>
  <si>
    <t>EG09H011</t>
  </si>
  <si>
    <t>EG07A374</t>
  </si>
  <si>
    <t>EG07A375</t>
  </si>
  <si>
    <t>EG07A376</t>
  </si>
  <si>
    <t>12 NIGHT HAWAII CRUISE</t>
  </si>
  <si>
    <t>EG12H025</t>
  </si>
  <si>
    <t>19 NIGHT TAHITIAN TREASURES CRUISE</t>
  </si>
  <si>
    <t>EG19T011</t>
  </si>
  <si>
    <t>11 NIGHT GREAT BARRIER REEF CRUISE</t>
  </si>
  <si>
    <t>EG11K160</t>
  </si>
  <si>
    <t>EG12K177</t>
  </si>
  <si>
    <t>5 NIGHT EDEN &amp; TASMANIA CRUISE</t>
  </si>
  <si>
    <t>EG05K047</t>
  </si>
  <si>
    <t>EG12K178</t>
  </si>
  <si>
    <t>EG12K179</t>
  </si>
  <si>
    <t>EG11K161</t>
  </si>
  <si>
    <t>13 NIGHT NEW ZEALAND HOLIDAY CRUISE</t>
  </si>
  <si>
    <t>EG13K057</t>
  </si>
  <si>
    <t>EG09K149</t>
  </si>
  <si>
    <t>EG11K162</t>
  </si>
  <si>
    <t>4 NIGHT TASMANIA CRUISE</t>
  </si>
  <si>
    <t>EG04K051</t>
  </si>
  <si>
    <t>EG13K058</t>
  </si>
  <si>
    <t>EG11K163</t>
  </si>
  <si>
    <t>13 NIGHT FIJI &amp; NEW ZEALAND CRUISE</t>
  </si>
  <si>
    <t>EG13K059</t>
  </si>
  <si>
    <t>EG11K164</t>
  </si>
  <si>
    <t>EG14K116</t>
  </si>
  <si>
    <t>8 NIGHT AUSTRALIA WINE CRUISE</t>
  </si>
  <si>
    <t>EG08K112</t>
  </si>
  <si>
    <t>18 NIGHT TAHITIAN TREASURES CRUISE</t>
  </si>
  <si>
    <t>EG18T045</t>
  </si>
  <si>
    <t>EG09H014</t>
  </si>
  <si>
    <t>EQ09M293</t>
  </si>
  <si>
    <t>EQ09M294</t>
  </si>
  <si>
    <t>EQ09M296</t>
  </si>
  <si>
    <t>12 NT BERMUDA &amp; PORTUGAL TRANATLANTIC</t>
  </si>
  <si>
    <t>EQ12T077</t>
  </si>
  <si>
    <t>EQ4BH238</t>
  </si>
  <si>
    <t>7N ST. MAARTEN, SAN JUAN &amp; PUERTO PLATA</t>
  </si>
  <si>
    <t>EQ07E412</t>
  </si>
  <si>
    <t>7 NT BELIZE, HONDURAS &amp; MEXICO</t>
  </si>
  <si>
    <t>EQ07W622</t>
  </si>
  <si>
    <t>7 NT EASTERN CARIBBEAN HOLIDAY</t>
  </si>
  <si>
    <t>EQ07E413</t>
  </si>
  <si>
    <t>EQ07E414</t>
  </si>
  <si>
    <t>7 NT PUERTO PLATA, SAN JUAN &amp; ST. KITTS</t>
  </si>
  <si>
    <t>EQ07E415</t>
  </si>
  <si>
    <t>EQ07E429</t>
  </si>
  <si>
    <t>7N PUERTO PLATA, SAN JUAN &amp; ST. MAARTEN</t>
  </si>
  <si>
    <t>EQ07E417</t>
  </si>
  <si>
    <t>EQ07E416</t>
  </si>
  <si>
    <t>7 NIGHT BAHAMAS, SAN JUAN &amp; ST. MAARTEN</t>
  </si>
  <si>
    <t>EQ07E419</t>
  </si>
  <si>
    <t>EQ07W623</t>
  </si>
  <si>
    <t>7 NIGHT KEY WEST &amp; PERFECT DAY CRUISE</t>
  </si>
  <si>
    <t>EQ07E430</t>
  </si>
  <si>
    <t>EQ07W624</t>
  </si>
  <si>
    <t>7 NIGHT BAHAMAS, MEXICO &amp; PERFECT DAY</t>
  </si>
  <si>
    <t>EQ07W625</t>
  </si>
  <si>
    <t>7 NT KEY WEST, JAMAICA &amp; GRAND CAYMAN</t>
  </si>
  <si>
    <t>EQ07W626</t>
  </si>
  <si>
    <t>7 NIGHT KEY WEST, NASSAU &amp; PERFECT DAY</t>
  </si>
  <si>
    <t>EQ07E421</t>
  </si>
  <si>
    <t>EQ07E422</t>
  </si>
  <si>
    <t>7 NT PUERTO PLATA, SAN JUAN &amp; ST.MAARTEN</t>
  </si>
  <si>
    <t>EQ07E426</t>
  </si>
  <si>
    <t>EQ07E424</t>
  </si>
  <si>
    <t>7 NIGHT BIMINI, BELIZE &amp; MEXICO CRUISE</t>
  </si>
  <si>
    <t>EQ07W627</t>
  </si>
  <si>
    <t>14 NIGHT BERMUDA &amp; SPAIN TRANSATLANTIC</t>
  </si>
  <si>
    <t>EQ14T245</t>
  </si>
  <si>
    <t>EQ10M367</t>
  </si>
  <si>
    <t>EQ09M306</t>
  </si>
  <si>
    <t>9 NT SPAIN, PORTUGAL &amp; MOROCCO CRUISE</t>
  </si>
  <si>
    <t>EQ09M307</t>
  </si>
  <si>
    <t>EQ09M308</t>
  </si>
  <si>
    <t>EQ09M311</t>
  </si>
  <si>
    <t>EQ09M309</t>
  </si>
  <si>
    <t>7 NIGHT SPAIN &amp; FRANCE CRUISE</t>
  </si>
  <si>
    <t>EQ07M780</t>
  </si>
  <si>
    <t>8 NIGHT SPAIN &amp; PORTUGAL CRUISE</t>
  </si>
  <si>
    <t>EQ08M156</t>
  </si>
  <si>
    <t>15 NT PORTUGAL, ARGENTINA TRANSATLANTIC</t>
  </si>
  <si>
    <t>EQ15T231</t>
  </si>
  <si>
    <t>14 NIGHT PATAGONIA &amp; ARGENTINA CRUISE</t>
  </si>
  <si>
    <t>SAMERICA</t>
  </si>
  <si>
    <t>EQ14F115</t>
  </si>
  <si>
    <t>14 NIGHT PATAGONIA &amp; ARGENTINA HOLIDAY</t>
  </si>
  <si>
    <t>EQ14F116</t>
  </si>
  <si>
    <t>14 NIGHT ANTARCTICA CRUISE</t>
  </si>
  <si>
    <t>EQ14F117</t>
  </si>
  <si>
    <t>FL</t>
  </si>
  <si>
    <t>7 NIGHT GALAPAGOS OUTER LOOP CRUISE</t>
  </si>
  <si>
    <t>GALAPAGOS</t>
  </si>
  <si>
    <t>FL07G046</t>
  </si>
  <si>
    <t>7 NIGHT GALAPAGOS INNER LOOP CRUISE</t>
  </si>
  <si>
    <t>FL07G045</t>
  </si>
  <si>
    <t>FL07G055</t>
  </si>
  <si>
    <t>FL07G056</t>
  </si>
  <si>
    <t>FL07G057</t>
  </si>
  <si>
    <t>FL07G058</t>
  </si>
  <si>
    <t>7 NIGHT GREEK ISLES &amp; TURKEY</t>
  </si>
  <si>
    <t>IN07M747</t>
  </si>
  <si>
    <t>7 NIGHT BEST OF GREECE</t>
  </si>
  <si>
    <t>IN07M746</t>
  </si>
  <si>
    <t>6 NIGHT BEST OF GREECE CRUISE</t>
  </si>
  <si>
    <t>IN06M090</t>
  </si>
  <si>
    <t>4 NIGHT CHARTER CRUISE</t>
  </si>
  <si>
    <t>IN04Z228</t>
  </si>
  <si>
    <t>IN04Z229</t>
  </si>
  <si>
    <t>12 NT CANARIES, MOROCCO &amp; SPAIN</t>
  </si>
  <si>
    <t>IN12U395</t>
  </si>
  <si>
    <t>IN12U396</t>
  </si>
  <si>
    <t>IN12U397</t>
  </si>
  <si>
    <t>IN12U398</t>
  </si>
  <si>
    <t>IN12U399</t>
  </si>
  <si>
    <t>8 NIGHT ITALY &amp; GREECE</t>
  </si>
  <si>
    <t>IN08M153</t>
  </si>
  <si>
    <t>11 NIGHT BEST OF GREECE</t>
  </si>
  <si>
    <t>IN11U133</t>
  </si>
  <si>
    <t>10 NIGHT BEST OF GREECE</t>
  </si>
  <si>
    <t>IN10U110</t>
  </si>
  <si>
    <t>IN11U142</t>
  </si>
  <si>
    <t>IN10U113</t>
  </si>
  <si>
    <t>10 NIGHT GREECE &amp; TURKEY CRUISE</t>
  </si>
  <si>
    <t>IN10M371</t>
  </si>
  <si>
    <t>9 NIGHT BEST OF GREECE CRUISE</t>
  </si>
  <si>
    <t>IN09M313</t>
  </si>
  <si>
    <t>7 NIGHT BEST OF GREECE CRUISE</t>
  </si>
  <si>
    <t>IN07M788</t>
  </si>
  <si>
    <t>IN07M789</t>
  </si>
  <si>
    <t>IN07M790</t>
  </si>
  <si>
    <t>IN07M791</t>
  </si>
  <si>
    <t>IN07M792</t>
  </si>
  <si>
    <t>IN07M793</t>
  </si>
  <si>
    <t>IN09M314</t>
  </si>
  <si>
    <t>IN10M372</t>
  </si>
  <si>
    <t>IN09M315</t>
  </si>
  <si>
    <t>IN10M373</t>
  </si>
  <si>
    <t>IN09M316</t>
  </si>
  <si>
    <t>12 NIGHT ADRIATIC &amp; MED CRUISE</t>
  </si>
  <si>
    <t>IN12M642</t>
  </si>
  <si>
    <t>12 NIGHT CANARIES, SPAIN &amp; MOROCCO</t>
  </si>
  <si>
    <t>IN12M643</t>
  </si>
  <si>
    <t>IN12M644</t>
  </si>
  <si>
    <t>IN12M645</t>
  </si>
  <si>
    <t>12 NT CANARIES, SPAIN &amp; MOROCCO HOLIDAY</t>
  </si>
  <si>
    <t>IN12M646</t>
  </si>
  <si>
    <t>8 NIGHT GREECE, ITALY &amp; TURKEY CRUISE</t>
  </si>
  <si>
    <t>IN08M159</t>
  </si>
  <si>
    <t>11 NIGHT ISRAEL &amp; EGYPT CRUISE</t>
  </si>
  <si>
    <t>IN11U143</t>
  </si>
  <si>
    <t>10 NIGHT ISRAEL &amp; EGYPT CRUISE</t>
  </si>
  <si>
    <t>IN10U114</t>
  </si>
  <si>
    <t>IN11U144</t>
  </si>
  <si>
    <t>ML</t>
  </si>
  <si>
    <t>12 NIGHT BEST OF JAPAN - GION FESTIVAL</t>
  </si>
  <si>
    <t>ASIA</t>
  </si>
  <si>
    <t>ML12I090</t>
  </si>
  <si>
    <t>12 NIGHT BEST OF JAPAN - NEBUTA FESTIVAL</t>
  </si>
  <si>
    <t>ML12I091</t>
  </si>
  <si>
    <t>12 NIGHT BEST OF JAPAN CRUISE</t>
  </si>
  <si>
    <t>ML12I092</t>
  </si>
  <si>
    <t>ML12I093</t>
  </si>
  <si>
    <t>ML12I094</t>
  </si>
  <si>
    <t>ML12I095</t>
  </si>
  <si>
    <t>ML12I096</t>
  </si>
  <si>
    <t>ML12I097</t>
  </si>
  <si>
    <t>11 NIGHT NORTHEAST ASIA CRUISE</t>
  </si>
  <si>
    <t>ML11I010</t>
  </si>
  <si>
    <t>14 NIGHT INDIA, SRI LANKA &amp; THAILAND</t>
  </si>
  <si>
    <t>ML14R076</t>
  </si>
  <si>
    <t>ML14R077</t>
  </si>
  <si>
    <t>12 NT BALI, MALAYSIA &amp; THAILAND HOLIDAY</t>
  </si>
  <si>
    <t>ML12I098</t>
  </si>
  <si>
    <t>12 NIGHT BALI, MALAYSIA &amp; THAILAND</t>
  </si>
  <si>
    <t>ML12I099</t>
  </si>
  <si>
    <t>ML12I100</t>
  </si>
  <si>
    <t>ML12I101</t>
  </si>
  <si>
    <t>12 NIGHT INDIA, SRI LANKA &amp; THAILAND</t>
  </si>
  <si>
    <t>ML12R036</t>
  </si>
  <si>
    <t>ML12R037</t>
  </si>
  <si>
    <t>12 NIGHT NORTHEAST ASIA CRUISE</t>
  </si>
  <si>
    <t>ML12I104</t>
  </si>
  <si>
    <t>ML12I105</t>
  </si>
  <si>
    <t>ML12I106</t>
  </si>
  <si>
    <t>ML12I107</t>
  </si>
  <si>
    <t>ML12I131</t>
  </si>
  <si>
    <t>12 NIGHT BEST OF JAPAN - GOLDEN WEEK</t>
  </si>
  <si>
    <t>ML12I132</t>
  </si>
  <si>
    <t>ML12I133</t>
  </si>
  <si>
    <t>12 NIGHT JAPAN TO SOUTH KOREA CRUISE</t>
  </si>
  <si>
    <t>ML12I134</t>
  </si>
  <si>
    <t>12 NIGHT SOUTH KOREA TO JAPAN CRUISE</t>
  </si>
  <si>
    <t>ML12I135</t>
  </si>
  <si>
    <t>ML12I136</t>
  </si>
  <si>
    <t>ML12I137</t>
  </si>
  <si>
    <t>ML12I138</t>
  </si>
  <si>
    <t>12 NT BEST OF JAPAN - NEBUTA FESTIVAL</t>
  </si>
  <si>
    <t>ML12I139</t>
  </si>
  <si>
    <t>ML12I140</t>
  </si>
  <si>
    <t>ML12I141</t>
  </si>
  <si>
    <t>ML12I142</t>
  </si>
  <si>
    <t>ML12I143</t>
  </si>
  <si>
    <t>ML12I144</t>
  </si>
  <si>
    <t>ML12I145</t>
  </si>
  <si>
    <t>ML12I146</t>
  </si>
  <si>
    <t>14 NIGHT HONG KONG, JAPAN &amp; VIETNAM</t>
  </si>
  <si>
    <t>ML14I161</t>
  </si>
  <si>
    <t>ML14I162</t>
  </si>
  <si>
    <t>13 NIGHT INDIA, SRI LANKA &amp; THAILAND</t>
  </si>
  <si>
    <t>ML13I030</t>
  </si>
  <si>
    <t>13 NIGHT BALI, MALAYSIA &amp; THAILAND</t>
  </si>
  <si>
    <t>ML13I031</t>
  </si>
  <si>
    <t>ML12I151</t>
  </si>
  <si>
    <t>ML12I152</t>
  </si>
  <si>
    <t>ML12I153</t>
  </si>
  <si>
    <t>ML12I154</t>
  </si>
  <si>
    <t>ML12I155</t>
  </si>
  <si>
    <t>11 NIGHT BALI, MALAYSIA &amp; THAILAND</t>
  </si>
  <si>
    <t>ML11I012</t>
  </si>
  <si>
    <t>13 NIGHT HONG KONG, JAPAN &amp; VIETNAM</t>
  </si>
  <si>
    <t>ML13I032</t>
  </si>
  <si>
    <t>ML12I158</t>
  </si>
  <si>
    <t>ML12I159</t>
  </si>
  <si>
    <t>ML12I160</t>
  </si>
  <si>
    <t>RF</t>
  </si>
  <si>
    <t>8 NIGHT CHARTER CRUISE</t>
  </si>
  <si>
    <t>RF08Z047</t>
  </si>
  <si>
    <t>5 NIGHT BAHAMAS &amp; PERFECT DAY CRUISE</t>
  </si>
  <si>
    <t>RF5BH034</t>
  </si>
  <si>
    <t>3 NIGHT BAHAMAS &amp; PERFECT DAY CRUISE</t>
  </si>
  <si>
    <t>RF3BH114</t>
  </si>
  <si>
    <t>4 NIGHT BAHAMAS &amp; PERFECT DAY CRUISE</t>
  </si>
  <si>
    <t>RF4BH233</t>
  </si>
  <si>
    <t>3 NIGHT NASSAU GETAWAY</t>
  </si>
  <si>
    <t>RF3BH122</t>
  </si>
  <si>
    <t>RF4BH234</t>
  </si>
  <si>
    <t>RF3BH118</t>
  </si>
  <si>
    <t>4 NIGHT KEY WEST &amp; BAHAMAS  CRUISE</t>
  </si>
  <si>
    <t>RF4BH235</t>
  </si>
  <si>
    <t>3 NIGHT BAHAMAS GETAWAY CRUISE</t>
  </si>
  <si>
    <t>RF3BH115</t>
  </si>
  <si>
    <t>4 NIGHT KEY WEST &amp; PERFECT DAY CRUISE</t>
  </si>
  <si>
    <t>RF4BH228</t>
  </si>
  <si>
    <t>RF4BH231</t>
  </si>
  <si>
    <t>RF4BH230</t>
  </si>
  <si>
    <t>RF3BH119</t>
  </si>
  <si>
    <t>RF4BH236</t>
  </si>
  <si>
    <t>RF4BH232</t>
  </si>
  <si>
    <t>RF4BH227</t>
  </si>
  <si>
    <t>3 NIGHT KEY WEST &amp; PERFECT DAY CRUISE</t>
  </si>
  <si>
    <t>RF3BH121</t>
  </si>
  <si>
    <t>RF4BH237</t>
  </si>
  <si>
    <t>3 NIGHT PERFECT DAY GETAWAY CRUISE</t>
  </si>
  <si>
    <t>RF3BH120</t>
  </si>
  <si>
    <t>5 NIGHT KEY WEST &amp; PERFECT DAY CRUISE</t>
  </si>
  <si>
    <t>RF5BH035</t>
  </si>
  <si>
    <t>8 NT ARUBA, CURACAO &amp; CAYMAN</t>
  </si>
  <si>
    <t>RF08D083</t>
  </si>
  <si>
    <t>6 NIGHT BAHAMAS, MEXICO &amp; GRAND CAYMAN</t>
  </si>
  <si>
    <t>RF06W196</t>
  </si>
  <si>
    <t>8 NIGHT ARUBA, BONAIRE &amp; CURACAO</t>
  </si>
  <si>
    <t>RF08D080</t>
  </si>
  <si>
    <t>RF06W197</t>
  </si>
  <si>
    <t>8 NT SOUTHERN CARIBBEAN HOLIDAY</t>
  </si>
  <si>
    <t>RF08D084</t>
  </si>
  <si>
    <t>6 NT BIMINI, MEXICO &amp; CAYMAN HOLIDAY</t>
  </si>
  <si>
    <t>RF06W198</t>
  </si>
  <si>
    <t>8 NT ARUBA, BONAIRE &amp; CURACAO</t>
  </si>
  <si>
    <t>RF08D085</t>
  </si>
  <si>
    <t>RF08D086</t>
  </si>
  <si>
    <t>8 NT ARUBA, CURACAO &amp; BAHAMAS</t>
  </si>
  <si>
    <t>RF08D087</t>
  </si>
  <si>
    <t>RF08D123</t>
  </si>
  <si>
    <t>6 NT GRAND CAYMAN, JAMAICA &amp; BAHAMAS</t>
  </si>
  <si>
    <t>RF06W265</t>
  </si>
  <si>
    <t>RF05W632</t>
  </si>
  <si>
    <t>3 NIGHT KEY WEST &amp; BAHAMAS CRUISE</t>
  </si>
  <si>
    <t>RF3BH127</t>
  </si>
  <si>
    <t>RF4BH242</t>
  </si>
  <si>
    <t>RF3BH128</t>
  </si>
  <si>
    <t>RF4BH244</t>
  </si>
  <si>
    <t>4 NIGHT KEY WEST &amp; BAHAMAS</t>
  </si>
  <si>
    <t>RF4BH241</t>
  </si>
  <si>
    <t>RF4BH243</t>
  </si>
  <si>
    <t>4 NIGHT KEY WEST &amp; BAHAMAS CRUISE</t>
  </si>
  <si>
    <t>RF4BH320</t>
  </si>
  <si>
    <t>RF4BH245</t>
  </si>
  <si>
    <t>RF08Z048</t>
  </si>
  <si>
    <t>6 NIGHT CAYMAN, MEXICO &amp; BAHAMAS</t>
  </si>
  <si>
    <t>RF06W264</t>
  </si>
  <si>
    <t>RF4BH246</t>
  </si>
  <si>
    <t>RF3BH159</t>
  </si>
  <si>
    <t>RF4BH247</t>
  </si>
  <si>
    <t>10 NIGHT SOUTHERN CARIBBEAN CRUISE</t>
  </si>
  <si>
    <t>RF10D086</t>
  </si>
  <si>
    <t>9 NIGHT SOUTHERN CARIBBEAN CRUISE</t>
  </si>
  <si>
    <t>RF09D126</t>
  </si>
  <si>
    <t>RF09D127</t>
  </si>
  <si>
    <t>RF10D087</t>
  </si>
  <si>
    <t>11 NIGHT SOUTHERN CARIBBEAN CRUISE</t>
  </si>
  <si>
    <t>RF11D089</t>
  </si>
  <si>
    <t>RF10D088</t>
  </si>
  <si>
    <t>7 NIGHT CHARTER CRUISE</t>
  </si>
  <si>
    <t>RF07Z357</t>
  </si>
  <si>
    <t>6 NIGHT CAYMAN, MEXICO &amp; BAHAMAS CRUISE</t>
  </si>
  <si>
    <t>RF06W258</t>
  </si>
  <si>
    <t>RF3BH130</t>
  </si>
  <si>
    <t>RF4BH248</t>
  </si>
  <si>
    <t>RF4BH249</t>
  </si>
  <si>
    <t>4 NIGHT KEY WEST &amp; BAHAMAS HOLIDAY</t>
  </si>
  <si>
    <t>RF4BH250</t>
  </si>
  <si>
    <t>RF4BH251</t>
  </si>
  <si>
    <t>RF4BH252</t>
  </si>
  <si>
    <t>RF4BH253</t>
  </si>
  <si>
    <t>RF4BH254</t>
  </si>
  <si>
    <t>RF4BH256</t>
  </si>
  <si>
    <t>RF4BH257</t>
  </si>
  <si>
    <t>RF4BH258</t>
  </si>
  <si>
    <t>RF3BH131</t>
  </si>
  <si>
    <t>RF3BH132</t>
  </si>
  <si>
    <t>RF4BH255</t>
  </si>
  <si>
    <t>SI11U131</t>
  </si>
  <si>
    <t>SI07U212</t>
  </si>
  <si>
    <t>12 NIGHT ICELAND &amp; SCOTLAND</t>
  </si>
  <si>
    <t>SI12U392</t>
  </si>
  <si>
    <t>12 NIGHT BEST OF SCANDINAVIA</t>
  </si>
  <si>
    <t>SI12U393</t>
  </si>
  <si>
    <t>12 NIGHT FRANCE, SPAIN &amp; PORTUGAL</t>
  </si>
  <si>
    <t>SI12M638</t>
  </si>
  <si>
    <t>11 NIGHT ITALY, GREECE &amp; CROATIA</t>
  </si>
  <si>
    <t>SI11M279</t>
  </si>
  <si>
    <t>SI13T132</t>
  </si>
  <si>
    <t>3 NIGHT NASSAU &amp; BIMINI CRUISE</t>
  </si>
  <si>
    <t>SI3BH085</t>
  </si>
  <si>
    <t>SI4BH172</t>
  </si>
  <si>
    <t>SI3BH084</t>
  </si>
  <si>
    <t>SI4BH173</t>
  </si>
  <si>
    <t>SI3BH086</t>
  </si>
  <si>
    <t>SI4BH171</t>
  </si>
  <si>
    <t>4 NIGHT BAHAMAS HOLIDAY CRUISE</t>
  </si>
  <si>
    <t>SI4BH174</t>
  </si>
  <si>
    <t>SI3BH087</t>
  </si>
  <si>
    <t>SI4BH169</t>
  </si>
  <si>
    <t>SI3BH088</t>
  </si>
  <si>
    <t>SI4BH170</t>
  </si>
  <si>
    <t>4 NIGHT WESTERN CARIBBEAN CRUISE</t>
  </si>
  <si>
    <t>SI04W192</t>
  </si>
  <si>
    <t>SI3BH126</t>
  </si>
  <si>
    <t>10 NT FORT LAUDERDALE TO CAPE LIBERTY</t>
  </si>
  <si>
    <t>SI10R037</t>
  </si>
  <si>
    <t>10 NIGHT BERMUDA &amp; CHARLESTON CRUISE</t>
  </si>
  <si>
    <t>SI10B013</t>
  </si>
  <si>
    <t>SI07B065</t>
  </si>
  <si>
    <t>SI12U415</t>
  </si>
  <si>
    <t>7 NIGHT ICELAND INTENSIVE CRUISE</t>
  </si>
  <si>
    <t>SI07U233</t>
  </si>
  <si>
    <t>SI07U234</t>
  </si>
  <si>
    <t>13 NIGHT GREENLAND &amp; ICELAND CRUISE</t>
  </si>
  <si>
    <t>SI13U153</t>
  </si>
  <si>
    <t>10 NIGHT CANADA &amp; BOSTON CRUISE</t>
  </si>
  <si>
    <t>SI10N026</t>
  </si>
  <si>
    <t>11 NIGHT CANADA, MAINE &amp; BOSTON CRUISE</t>
  </si>
  <si>
    <t>SI11N027</t>
  </si>
  <si>
    <t>SI11N028</t>
  </si>
  <si>
    <t>SI11N029</t>
  </si>
  <si>
    <t>10 NIGHT BOSTON TO FORT LAUDERDALE</t>
  </si>
  <si>
    <t>SI10R038</t>
  </si>
  <si>
    <t>6 NIGHT CAYMAN, BAHAMAS &amp; MEXICO CRUISE</t>
  </si>
  <si>
    <t>SI06W252</t>
  </si>
  <si>
    <t>SI06W253</t>
  </si>
  <si>
    <t>8 NIGHT ARUBA, CURACAO &amp; BONAIRE CRUISE</t>
  </si>
  <si>
    <t>SI08D114</t>
  </si>
  <si>
    <t>SI06W254</t>
  </si>
  <si>
    <t>SI06W251</t>
  </si>
  <si>
    <t>SI08D116</t>
  </si>
  <si>
    <t>SI08D119</t>
  </si>
  <si>
    <t>6 NT CAYMAN, MEXICO &amp; KEY WEST HOLIDAY</t>
  </si>
  <si>
    <t>SI06W255</t>
  </si>
  <si>
    <t>8 NT ARUBA, CURACAO &amp; BONAIRE HOLIDAY</t>
  </si>
  <si>
    <t>SI08D115</t>
  </si>
  <si>
    <t>SI08D120</t>
  </si>
  <si>
    <t>SI08D117</t>
  </si>
  <si>
    <t>8 NIGHT ARUBA, CURACAO &amp; GRAND CAYMAN</t>
  </si>
  <si>
    <t>SI08D121</t>
  </si>
  <si>
    <t>SI08D118</t>
  </si>
  <si>
    <t>SL</t>
  </si>
  <si>
    <t>7 NIGHT ALASKA HUBBARD GLACIER CRUISE</t>
  </si>
  <si>
    <t>SL07A354</t>
  </si>
  <si>
    <t>SL07A353</t>
  </si>
  <si>
    <t>SL09H007</t>
  </si>
  <si>
    <t>17 NIGHT TAHITIAN TREASURES CRUISE</t>
  </si>
  <si>
    <t>SL17T043</t>
  </si>
  <si>
    <t>15 NIGHT AUSTRALIA CRUISE</t>
  </si>
  <si>
    <t>SL15K024</t>
  </si>
  <si>
    <t>12 NIGHT THAILAND &amp; VIETNAM CRUISE</t>
  </si>
  <si>
    <t>SL12I108</t>
  </si>
  <si>
    <t>12 NIGHT VIETNAM &amp; THAILAND CRUISE</t>
  </si>
  <si>
    <t>SL12I109</t>
  </si>
  <si>
    <t>SL12I110</t>
  </si>
  <si>
    <t>SL12I111</t>
  </si>
  <si>
    <t>12 NIGHT THAILAND &amp; VIETNAM HOLIDAY</t>
  </si>
  <si>
    <t>SL12I112</t>
  </si>
  <si>
    <t>11 NIGHT VIETNAM &amp; THAILAND CRUISE</t>
  </si>
  <si>
    <t>SL11I011</t>
  </si>
  <si>
    <t>SL12I124</t>
  </si>
  <si>
    <t>SL12I125</t>
  </si>
  <si>
    <t>SL12I126</t>
  </si>
  <si>
    <t>SL12I127</t>
  </si>
  <si>
    <t>13 NIGHT THAILAND &amp; VIETNAM CRUISE</t>
  </si>
  <si>
    <t>SL13I029</t>
  </si>
  <si>
    <t>SL12I119</t>
  </si>
  <si>
    <t>13 NIGHT AUSTRALIA CRUISE</t>
  </si>
  <si>
    <t>SL13R031</t>
  </si>
  <si>
    <t>17 NIGHT FIJI TRANSPACIFIC CRUISE</t>
  </si>
  <si>
    <t>SL17T044</t>
  </si>
  <si>
    <t>SL09H008</t>
  </si>
  <si>
    <t>SL07A385</t>
  </si>
  <si>
    <t>SL07A386</t>
  </si>
  <si>
    <t>11 NIGHT HAWAII CRUISE</t>
  </si>
  <si>
    <t>SL11H038</t>
  </si>
  <si>
    <t>SL19T012</t>
  </si>
  <si>
    <t>SL13K060</t>
  </si>
  <si>
    <t>SL12I161</t>
  </si>
  <si>
    <t>SL12I162</t>
  </si>
  <si>
    <t>SL12I163</t>
  </si>
  <si>
    <t>SL12I164</t>
  </si>
  <si>
    <t>SL12I165</t>
  </si>
  <si>
    <t>SL12I166</t>
  </si>
  <si>
    <t>SL12I167</t>
  </si>
  <si>
    <t>SL12I168</t>
  </si>
  <si>
    <t>SL12I169</t>
  </si>
  <si>
    <t>SL12I170</t>
  </si>
  <si>
    <t>14 NIGHT AUSTRALIA CRUISE</t>
  </si>
  <si>
    <t>SL14R080</t>
  </si>
  <si>
    <t>16 NIGHT FIJI TRANSPACIFIC CRUISE</t>
  </si>
  <si>
    <t>SL16T105</t>
  </si>
  <si>
    <t>SL09H015</t>
  </si>
  <si>
    <t>SM</t>
  </si>
  <si>
    <t>7 NIGHT ALASKA SOUTHBOUND GLACIER</t>
  </si>
  <si>
    <t>SM07A356</t>
  </si>
  <si>
    <t>7 NIGHT ALASKA NORTHBOUND GLACIER</t>
  </si>
  <si>
    <t>SM07A355</t>
  </si>
  <si>
    <t>6 NT COASTAL VANCOUVER TO LOS ANGELES</t>
  </si>
  <si>
    <t>SM06R031</t>
  </si>
  <si>
    <t>15 NIGHT PANAMA CANAL EASTBOUND CRUISE</t>
  </si>
  <si>
    <t>SM15C096</t>
  </si>
  <si>
    <t>8 NIGHT FORT LAUDERDALE TO SAN JUAN</t>
  </si>
  <si>
    <t>SM08R035</t>
  </si>
  <si>
    <t>7 NIGHT SOUTHERN CARIBBEAN CRUISE</t>
  </si>
  <si>
    <t>SM07D374</t>
  </si>
  <si>
    <t>SM07D375</t>
  </si>
  <si>
    <t>7 NIGHT SOUTHERN CARIBBEAN HOLIDAY</t>
  </si>
  <si>
    <t>SM07D376</t>
  </si>
  <si>
    <t>7 NIGHT CHARTER  CRUISE</t>
  </si>
  <si>
    <t>SM07Z348</t>
  </si>
  <si>
    <t>SM07Z349</t>
  </si>
  <si>
    <t>SM07Z350</t>
  </si>
  <si>
    <t>SM07Z351</t>
  </si>
  <si>
    <t>9 NIGHT WESTERN CARIBBEAN CRUISE</t>
  </si>
  <si>
    <t>SM09W025</t>
  </si>
  <si>
    <t>SM09E053</t>
  </si>
  <si>
    <t>SM07Z352</t>
  </si>
  <si>
    <t>SM07Z353</t>
  </si>
  <si>
    <t>SM07W604</t>
  </si>
  <si>
    <t>5 NIGHT EASTERN CARIBBEAN CRUISE</t>
  </si>
  <si>
    <t>SM05E050</t>
  </si>
  <si>
    <t>SM07E425</t>
  </si>
  <si>
    <t>16 NIGHT PANAMA CANAL WESTWARD CRUISE</t>
  </si>
  <si>
    <t>SM16C039</t>
  </si>
  <si>
    <t>6 NIGHT PACIFIC COASTAL CRUISE</t>
  </si>
  <si>
    <t>SM06A006</t>
  </si>
  <si>
    <t>SM07A377</t>
  </si>
  <si>
    <t>SM07A378</t>
  </si>
  <si>
    <t>SM07Z365</t>
  </si>
  <si>
    <t>16 NIGHT PANAMA CANAL EASTBOUND CRUISE</t>
  </si>
  <si>
    <t>SM16T108</t>
  </si>
  <si>
    <t>SM4BH259</t>
  </si>
  <si>
    <t>SM4BH260</t>
  </si>
  <si>
    <t>5 NIGHT KEY WEST &amp; BAHAMAS CRUISE</t>
  </si>
  <si>
    <t>SM5BH037</t>
  </si>
  <si>
    <t>SM5BH038</t>
  </si>
  <si>
    <t>SM4BH324</t>
  </si>
  <si>
    <t>5 NIGHT CHARTER CRUISE</t>
  </si>
  <si>
    <t>SM05Z227</t>
  </si>
  <si>
    <t>SM5BH340</t>
  </si>
  <si>
    <t>SM4BH262</t>
  </si>
  <si>
    <t>10 NIGHT EASTERN CARIBBEAN CRUISE</t>
  </si>
  <si>
    <t>SM10L101</t>
  </si>
  <si>
    <t>SM4BH263</t>
  </si>
  <si>
    <t>SM5BH039</t>
  </si>
  <si>
    <t>5 NIGHT BAHAMAS GETAWAY CRUISE</t>
  </si>
  <si>
    <t>SM5BH041</t>
  </si>
  <si>
    <t>9 NIGHT EASTERN CARIBBEAN HOLIDAY</t>
  </si>
  <si>
    <t>SM09E055</t>
  </si>
  <si>
    <t>SM09E056</t>
  </si>
  <si>
    <t>SM5BH042</t>
  </si>
  <si>
    <t>SM07Z358</t>
  </si>
  <si>
    <t>SM07Z359</t>
  </si>
  <si>
    <t>SM07Z360</t>
  </si>
  <si>
    <t>SM07Z361</t>
  </si>
  <si>
    <t>SM4BH264</t>
  </si>
  <si>
    <t>SM5BH043</t>
  </si>
  <si>
    <t>SM5BH044</t>
  </si>
  <si>
    <t>SM07Z362</t>
  </si>
  <si>
    <t>SM07Z363</t>
  </si>
  <si>
    <t>SM4BH265</t>
  </si>
  <si>
    <t>SM4BH266</t>
  </si>
  <si>
    <t>XC</t>
  </si>
  <si>
    <t>5 NIGHT MAIDEN VOYAGE- BAHAMAS &amp; MEXICO</t>
  </si>
  <si>
    <t>XC05W604</t>
  </si>
  <si>
    <t>7 NIGHT BAHAMAS, MEXICO &amp; CAYMAN CRUISE</t>
  </si>
  <si>
    <t>XC07W629</t>
  </si>
  <si>
    <t>XC07E431</t>
  </si>
  <si>
    <t>7 NIGHT BAHAMAS, MEXICO &amp; CAYMAN HOLIDAY</t>
  </si>
  <si>
    <t>XC07W630</t>
  </si>
  <si>
    <t>XC07E436</t>
  </si>
  <si>
    <t>XO</t>
  </si>
  <si>
    <t>7 NIGHT GALAPAGOS SOUTHERN LOOP CRUISE</t>
  </si>
  <si>
    <t>XO07G050</t>
  </si>
  <si>
    <t>7 NIGHT GALAPAGOS NORTHERN LOOP CRUISE</t>
  </si>
  <si>
    <t>XO07G049</t>
  </si>
  <si>
    <t>XP</t>
  </si>
  <si>
    <t>XP07G047</t>
  </si>
  <si>
    <t>XP07G048</t>
  </si>
  <si>
    <t>GBP/EUR</t>
  </si>
  <si>
    <t>GBP</t>
  </si>
  <si>
    <t>SHIP</t>
  </si>
  <si>
    <t>SAIL DATE</t>
  </si>
  <si>
    <t>£1 AIR</t>
  </si>
  <si>
    <t>AT45409</t>
  </si>
  <si>
    <t>AT45418</t>
  </si>
  <si>
    <t>AT45430</t>
  </si>
  <si>
    <t>AT45451</t>
  </si>
  <si>
    <t>AT45461</t>
  </si>
  <si>
    <t>AT45472</t>
  </si>
  <si>
    <t>AT45479</t>
  </si>
  <si>
    <t>AT45486</t>
  </si>
  <si>
    <t>AT45493</t>
  </si>
  <si>
    <t>AT45500</t>
  </si>
  <si>
    <t>AT45507</t>
  </si>
  <si>
    <t>AT45514</t>
  </si>
  <si>
    <t>AT45521</t>
  </si>
  <si>
    <t>AT45528</t>
  </si>
  <si>
    <t>AT45537</t>
  </si>
  <si>
    <t>AT45549</t>
  </si>
  <si>
    <t>AT45558</t>
  </si>
  <si>
    <t>AT45570</t>
  </si>
  <si>
    <t>AT45579</t>
  </si>
  <si>
    <t>CS45405</t>
  </si>
  <si>
    <t>CS45415</t>
  </si>
  <si>
    <t>CS45425</t>
  </si>
  <si>
    <t>CS45436</t>
  </si>
  <si>
    <t>CS45446</t>
  </si>
  <si>
    <t>CS45457</t>
  </si>
  <si>
    <t>CS45468</t>
  </si>
  <si>
    <t>CS45478</t>
  </si>
  <si>
    <t>CS45488</t>
  </si>
  <si>
    <t>CS45499</t>
  </si>
  <si>
    <t>CS45509</t>
  </si>
  <si>
    <t>CS45520</t>
  </si>
  <si>
    <t>CS45530</t>
  </si>
  <si>
    <t>CS45541</t>
  </si>
  <si>
    <t>CS45552</t>
  </si>
  <si>
    <t>CS45562</t>
  </si>
  <si>
    <t>CS45572</t>
  </si>
  <si>
    <t>CS45583</t>
  </si>
  <si>
    <t>CS45593</t>
  </si>
  <si>
    <t>EQ45437</t>
  </si>
  <si>
    <t>EQ45447</t>
  </si>
  <si>
    <t>EQ45456</t>
  </si>
  <si>
    <t>EQ45465</t>
  </si>
  <si>
    <t>EQ45475</t>
  </si>
  <si>
    <t>EQ45484</t>
  </si>
  <si>
    <t>EQ45493</t>
  </si>
  <si>
    <t>EQ45503</t>
  </si>
  <si>
    <t>EQ45512</t>
  </si>
  <si>
    <t>EQ45521</t>
  </si>
  <si>
    <t>EQ45531</t>
  </si>
  <si>
    <t>EQ45540</t>
  </si>
  <si>
    <t>EQ45549</t>
  </si>
  <si>
    <t>EQ45559</t>
  </si>
  <si>
    <t>EQ45568</t>
  </si>
  <si>
    <t>EQ45577</t>
  </si>
  <si>
    <t>EQ45587</t>
  </si>
  <si>
    <t>EQ45596</t>
  </si>
  <si>
    <t>EQ45607</t>
  </si>
  <si>
    <t>IN45324</t>
  </si>
  <si>
    <t>IN45334</t>
  </si>
  <si>
    <t>IN45345</t>
  </si>
  <si>
    <t>IN45355</t>
  </si>
  <si>
    <t>IN45366</t>
  </si>
  <si>
    <t>IN45428</t>
  </si>
  <si>
    <t>IN45437</t>
  </si>
  <si>
    <t>IN45444</t>
  </si>
  <si>
    <t>IN45451</t>
  </si>
  <si>
    <t>IN45458</t>
  </si>
  <si>
    <t>IN45465</t>
  </si>
  <si>
    <t>IN45472</t>
  </si>
  <si>
    <t>IN45479</t>
  </si>
  <si>
    <t>IN45486</t>
  </si>
  <si>
    <t>IN45493</t>
  </si>
  <si>
    <t>IN45500</t>
  </si>
  <si>
    <t>IN45507</t>
  </si>
  <si>
    <t>IN45521</t>
  </si>
  <si>
    <t>IN45528</t>
  </si>
  <si>
    <t>IN45535</t>
  </si>
  <si>
    <t>IN45544</t>
  </si>
  <si>
    <t>IN45554</t>
  </si>
  <si>
    <t>IN45563</t>
  </si>
  <si>
    <t>IN45572</t>
  </si>
  <si>
    <t>IN45582</t>
  </si>
  <si>
    <t>IN45591</t>
  </si>
  <si>
    <t>IN45611</t>
  </si>
  <si>
    <t>IN45623</t>
  </si>
  <si>
    <t>IN45635</t>
  </si>
  <si>
    <t>IN45647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</si>
</sst>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6" formatCode="&quot;£&quot;#,##0;[Red]\-&quot;£&quot;#,##0"/>
    <numFmt numFmtId="164" formatCode="0_ ;[Red]\-0\ "/>
    <numFmt numFmtId="165" formatCode="&quot;£&quot;#,##0"/>
  </numFmts>
  <fonts count="9" x14ac:knownFonts="1">
    <font>
      <sz val="11"/>
      <color theme="1"/>
      <name val="Aptos Narrow"/>
      <family val="2"/>
      <scheme val="minor"/>
    </font>
    <font>
      <b/>
      <sz val="11"/>
      <color theme="0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20"/>
      <color theme="0"/>
      <name val="Aptos Narrow"/>
      <family val="2"/>
      <scheme val="minor"/>
    </font>
    <font>
      <sz val="11"/>
      <name val="Calibri"/>
      <family val="2"/>
    </font>
    <font>
      <sz val="11"/>
      <color rgb="FF0070C0"/>
      <name val="Aptos Narrow"/>
      <family val="2"/>
      <scheme val="minor"/>
    </font>
    <font>
      <b/>
      <sz val="11"/>
      <color theme="0"/>
      <name val="Calibri"/>
      <family val="2"/>
    </font>
    <font>
      <sz val="11"/>
      <name val="Aptos Narrow"/>
      <family val="2"/>
      <scheme val="minor"/>
    </font>
  </fonts>
  <fills count="22">
    <fill>
      <patternFill patternType="none"/>
    </fill>
    <fill>
      <patternFill patternType="gray125"/>
    </fill>
    <fill>
      <patternFill patternType="solid">
        <fgColor rgb="FF002060"/>
        <bgColor indexed="64"/>
      </patternFill>
    </fill>
    <fill>
      <patternFill patternType="solid">
        <fgColor theme="9" tint="-0.499984740745262"/>
        <bgColor indexed="64"/>
      </patternFill>
    </fill>
    <fill>
      <patternFill patternType="solid">
        <fgColor theme="5" tint="-0.249977111117893"/>
        <bgColor indexed="64"/>
      </patternFill>
    </fill>
    <fill>
      <patternFill patternType="solid">
        <fgColor rgb="FFFF7979"/>
        <bgColor indexed="64"/>
      </patternFill>
    </fill>
    <fill>
      <patternFill patternType="solid">
        <fgColor rgb="FF21B7AC"/>
        <bgColor indexed="64"/>
      </patternFill>
    </fill>
    <fill>
      <patternFill patternType="solid">
        <fgColor rgb="FF002060"/>
        <bgColor theme="4" tint="-0.249977111117893"/>
      </patternFill>
    </fill>
    <fill>
      <patternFill patternType="solid">
        <fgColor theme="9" tint="-0.499984740745262"/>
        <bgColor theme="4" tint="-0.249977111117893"/>
      </patternFill>
    </fill>
    <fill>
      <patternFill patternType="solid">
        <fgColor theme="5" tint="-0.249977111117893"/>
        <bgColor theme="4" tint="-0.249977111117893"/>
      </patternFill>
    </fill>
    <fill>
      <patternFill patternType="solid">
        <fgColor rgb="FFFF7979"/>
        <bgColor theme="4" tint="-0.249977111117893"/>
      </patternFill>
    </fill>
    <fill>
      <patternFill patternType="solid">
        <fgColor rgb="FF21B7AC"/>
        <bgColor theme="4" tint="-0.249977111117893"/>
      </patternFill>
    </fill>
    <fill>
      <patternFill patternType="solid">
        <fgColor theme="4" tint="0.39997558519241921"/>
        <bgColor theme="4" tint="0.39997558519241921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3" tint="-0.249977111117893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rgb="FF66FFFF"/>
        <bgColor indexed="64"/>
      </patternFill>
    </fill>
    <fill>
      <patternFill patternType="solid">
        <fgColor rgb="FFFF99FF"/>
        <bgColor indexed="64"/>
      </patternFill>
    </fill>
  </fills>
  <borders count="1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rgb="FF999999"/>
      </left>
      <right/>
      <top style="thin">
        <color rgb="FF999999"/>
      </top>
      <bottom/>
      <diagonal/>
    </border>
    <border>
      <left style="thin">
        <color rgb="FF999999"/>
      </left>
      <right/>
      <top style="thin">
        <color indexed="65"/>
      </top>
      <bottom/>
      <diagonal/>
    </border>
    <border>
      <left style="thin">
        <color rgb="FF999999"/>
      </left>
      <right/>
      <top style="thin">
        <color indexed="65"/>
      </top>
      <bottom style="thin">
        <color rgb="FF999999"/>
      </bottom>
      <diagonal/>
    </border>
    <border>
      <left style="thin">
        <color rgb="FF999999"/>
      </left>
      <right/>
      <top style="thin">
        <color rgb="FF999999"/>
      </top>
      <bottom style="thin">
        <color rgb="FF99999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5" fillId="0" borderId="0"/>
  </cellStyleXfs>
  <cellXfs count="109">
    <xf numFmtId="0" fontId="0" fillId="0" borderId="0" xfId="0"/>
    <xf numFmtId="0" fontId="2" fillId="0" borderId="0" xfId="0" applyFont="1"/>
    <xf numFmtId="0" fontId="2" fillId="2" borderId="1" xfId="0" applyFont="1" applyFill="1" applyBorder="1"/>
    <xf numFmtId="0" fontId="2" fillId="2" borderId="2" xfId="0" applyFont="1" applyFill="1" applyBorder="1"/>
    <xf numFmtId="0" fontId="2" fillId="3" borderId="1" xfId="0" applyFont="1" applyFill="1" applyBorder="1"/>
    <xf numFmtId="0" fontId="2" fillId="3" borderId="2" xfId="0" applyFont="1" applyFill="1" applyBorder="1"/>
    <xf numFmtId="0" fontId="2" fillId="4" borderId="1" xfId="0" applyFont="1" applyFill="1" applyBorder="1"/>
    <xf numFmtId="0" fontId="2" fillId="4" borderId="2" xfId="0" applyFont="1" applyFill="1" applyBorder="1"/>
    <xf numFmtId="0" fontId="2" fillId="5" borderId="1" xfId="0" applyFont="1" applyFill="1" applyBorder="1"/>
    <xf numFmtId="0" fontId="2" fillId="5" borderId="2" xfId="0" applyFont="1" applyFill="1" applyBorder="1"/>
    <xf numFmtId="0" fontId="2" fillId="6" borderId="1" xfId="0" applyFont="1" applyFill="1" applyBorder="1"/>
    <xf numFmtId="0" fontId="2" fillId="6" borderId="2" xfId="0" applyFont="1" applyFill="1" applyBorder="1"/>
    <xf numFmtId="0" fontId="1" fillId="7" borderId="4" xfId="0" applyFont="1" applyFill="1" applyBorder="1" applyAlignment="1">
      <alignment horizontal="center"/>
    </xf>
    <xf numFmtId="0" fontId="1" fillId="7" borderId="5" xfId="0" applyFont="1" applyFill="1" applyBorder="1" applyAlignment="1">
      <alignment horizontal="center" wrapText="1"/>
    </xf>
    <xf numFmtId="0" fontId="1" fillId="7" borderId="6" xfId="0" applyFont="1" applyFill="1" applyBorder="1" applyAlignment="1">
      <alignment horizontal="center"/>
    </xf>
    <xf numFmtId="0" fontId="1" fillId="8" borderId="4" xfId="0" applyFont="1" applyFill="1" applyBorder="1" applyAlignment="1">
      <alignment horizontal="center"/>
    </xf>
    <xf numFmtId="0" fontId="1" fillId="8" borderId="6" xfId="0" applyFont="1" applyFill="1" applyBorder="1" applyAlignment="1">
      <alignment horizontal="center"/>
    </xf>
    <xf numFmtId="0" fontId="1" fillId="9" borderId="4" xfId="0" applyFont="1" applyFill="1" applyBorder="1" applyAlignment="1">
      <alignment horizontal="center"/>
    </xf>
    <xf numFmtId="0" fontId="1" fillId="9" borderId="6" xfId="0" applyFont="1" applyFill="1" applyBorder="1" applyAlignment="1">
      <alignment horizontal="center"/>
    </xf>
    <xf numFmtId="0" fontId="1" fillId="10" borderId="4" xfId="0" applyFont="1" applyFill="1" applyBorder="1" applyAlignment="1">
      <alignment horizontal="center"/>
    </xf>
    <xf numFmtId="0" fontId="1" fillId="10" borderId="6" xfId="0" applyFont="1" applyFill="1" applyBorder="1" applyAlignment="1">
      <alignment horizontal="center"/>
    </xf>
    <xf numFmtId="0" fontId="1" fillId="11" borderId="4" xfId="0" applyFont="1" applyFill="1" applyBorder="1" applyAlignment="1">
      <alignment horizontal="center"/>
    </xf>
    <xf numFmtId="0" fontId="1" fillId="11" borderId="6" xfId="0" applyFont="1" applyFill="1" applyBorder="1" applyAlignment="1">
      <alignment horizontal="center"/>
    </xf>
    <xf numFmtId="0" fontId="3" fillId="12" borderId="4" xfId="0" applyFont="1" applyFill="1" applyBorder="1" applyAlignment="1">
      <alignment horizontal="left"/>
    </xf>
    <xf numFmtId="6" fontId="0" fillId="0" borderId="0" xfId="0" applyNumberFormat="1" applyAlignment="1">
      <alignment horizontal="center"/>
    </xf>
    <xf numFmtId="0" fontId="3" fillId="12" borderId="7" xfId="0" applyFont="1" applyFill="1" applyBorder="1" applyAlignment="1">
      <alignment horizontal="left"/>
    </xf>
    <xf numFmtId="15" fontId="0" fillId="13" borderId="5" xfId="0" applyNumberFormat="1" applyFill="1" applyBorder="1" applyAlignment="1">
      <alignment horizontal="left"/>
    </xf>
    <xf numFmtId="0" fontId="0" fillId="0" borderId="5" xfId="0" applyBorder="1" applyAlignment="1">
      <alignment horizontal="left"/>
    </xf>
    <xf numFmtId="0" fontId="0" fillId="0" borderId="5" xfId="0" applyBorder="1" applyAlignment="1">
      <alignment horizontal="left" vertical="top" wrapText="1"/>
    </xf>
    <xf numFmtId="0" fontId="1" fillId="7" borderId="9" xfId="0" applyFont="1" applyFill="1" applyBorder="1" applyAlignment="1">
      <alignment horizontal="center"/>
    </xf>
    <xf numFmtId="0" fontId="0" fillId="0" borderId="9" xfId="0" applyBorder="1" applyAlignment="1">
      <alignment horizontal="center"/>
    </xf>
    <xf numFmtId="0" fontId="0" fillId="0" borderId="10" xfId="0" applyBorder="1" applyAlignment="1">
      <alignment horizontal="center"/>
    </xf>
    <xf numFmtId="0" fontId="0" fillId="0" borderId="0" xfId="0" applyAlignment="1">
      <alignment horizontal="left"/>
    </xf>
    <xf numFmtId="0" fontId="2" fillId="16" borderId="0" xfId="0" applyFont="1" applyFill="1"/>
    <xf numFmtId="0" fontId="6" fillId="0" borderId="0" xfId="0" applyFont="1"/>
    <xf numFmtId="0" fontId="3" fillId="17" borderId="11" xfId="0" applyFont="1" applyFill="1" applyBorder="1" applyAlignment="1">
      <alignment horizontal="left" wrapText="1"/>
    </xf>
    <xf numFmtId="0" fontId="3" fillId="17" borderId="11" xfId="0" applyFont="1" applyFill="1" applyBorder="1" applyAlignment="1">
      <alignment horizontal="left"/>
    </xf>
    <xf numFmtId="0" fontId="1" fillId="17" borderId="11" xfId="0" applyFont="1" applyFill="1" applyBorder="1" applyAlignment="1">
      <alignment horizontal="left"/>
    </xf>
    <xf numFmtId="0" fontId="1" fillId="17" borderId="11" xfId="0" applyFont="1" applyFill="1" applyBorder="1" applyAlignment="1">
      <alignment horizontal="left" wrapText="1"/>
    </xf>
    <xf numFmtId="0" fontId="0" fillId="0" borderId="11" xfId="0" applyBorder="1" applyAlignment="1">
      <alignment horizontal="left"/>
    </xf>
    <xf numFmtId="15" fontId="0" fillId="0" borderId="11" xfId="0" applyNumberFormat="1" applyBorder="1" applyAlignment="1">
      <alignment horizontal="left"/>
    </xf>
    <xf numFmtId="0" fontId="0" fillId="0" borderId="12" xfId="0" applyBorder="1" applyAlignment="1">
      <alignment horizontal="left"/>
    </xf>
    <xf numFmtId="0" fontId="0" fillId="0" borderId="13" xfId="0" applyBorder="1" applyAlignment="1">
      <alignment horizontal="left"/>
    </xf>
    <xf numFmtId="15" fontId="0" fillId="0" borderId="14" xfId="0" applyNumberFormat="1" applyBorder="1" applyAlignment="1">
      <alignment horizontal="left"/>
    </xf>
    <xf numFmtId="0" fontId="0" fillId="0" borderId="14" xfId="0" applyBorder="1" applyAlignment="1">
      <alignment horizontal="left"/>
    </xf>
    <xf numFmtId="0" fontId="2" fillId="18" borderId="0" xfId="0" applyFont="1" applyFill="1" applyAlignment="1">
      <alignment horizontal="left"/>
    </xf>
    <xf numFmtId="0" fontId="7" fillId="19" borderId="0" xfId="1" applyFont="1" applyFill="1" applyAlignment="1">
      <alignment horizontal="center" vertical="top"/>
    </xf>
    <xf numFmtId="0" fontId="2" fillId="18" borderId="5" xfId="0" applyFont="1" applyFill="1" applyBorder="1" applyAlignment="1">
      <alignment horizontal="left"/>
    </xf>
    <xf numFmtId="0" fontId="0" fillId="0" borderId="0" xfId="0" applyAlignment="1">
      <alignment horizontal="left" vertical="top"/>
    </xf>
    <xf numFmtId="15" fontId="0" fillId="0" borderId="0" xfId="0" applyNumberFormat="1" applyAlignment="1">
      <alignment horizontal="left"/>
    </xf>
    <xf numFmtId="1" fontId="5" fillId="20" borderId="16" xfId="1" applyNumberFormat="1" applyFill="1" applyBorder="1" applyAlignment="1">
      <alignment horizontal="center"/>
    </xf>
    <xf numFmtId="0" fontId="0" fillId="0" borderId="0" xfId="0" applyAlignment="1">
      <alignment vertical="top"/>
    </xf>
    <xf numFmtId="0" fontId="1" fillId="16" borderId="0" xfId="0" applyFont="1" applyFill="1"/>
    <xf numFmtId="164" fontId="0" fillId="0" borderId="6" xfId="0" applyNumberFormat="1" applyBorder="1" applyAlignment="1">
      <alignment horizontal="center"/>
    </xf>
    <xf numFmtId="164" fontId="0" fillId="15" borderId="6" xfId="0" applyNumberFormat="1" applyFill="1" applyBorder="1" applyAlignment="1">
      <alignment horizontal="center"/>
    </xf>
    <xf numFmtId="164" fontId="0" fillId="14" borderId="6" xfId="0" applyNumberFormat="1" applyFill="1" applyBorder="1" applyAlignment="1">
      <alignment horizontal="center"/>
    </xf>
    <xf numFmtId="164" fontId="0" fillId="0" borderId="5" xfId="0" applyNumberFormat="1" applyBorder="1" applyAlignment="1">
      <alignment horizontal="center"/>
    </xf>
    <xf numFmtId="0" fontId="2" fillId="2" borderId="15" xfId="0" applyFont="1" applyFill="1" applyBorder="1" applyAlignment="1">
      <alignment horizontal="center"/>
    </xf>
    <xf numFmtId="0" fontId="0" fillId="0" borderId="0" xfId="0" applyAlignment="1">
      <alignment horizontal="center"/>
    </xf>
    <xf numFmtId="165" fontId="3" fillId="0" borderId="0" xfId="0" applyNumberFormat="1" applyFont="1" applyAlignment="1">
      <alignment horizontal="center"/>
    </xf>
    <xf numFmtId="0" fontId="2" fillId="0" borderId="0" xfId="0" applyFont="1" applyAlignment="1">
      <alignment horizontal="center"/>
    </xf>
    <xf numFmtId="0" fontId="3" fillId="0" borderId="0" xfId="0" applyFont="1"/>
    <xf numFmtId="164" fontId="0" fillId="21" borderId="5" xfId="0" applyNumberFormat="1" applyFill="1" applyBorder="1" applyAlignment="1">
      <alignment horizontal="center"/>
    </xf>
    <xf numFmtId="0" fontId="0" fillId="0" borderId="4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8" xfId="0" applyBorder="1" applyAlignment="1">
      <alignment horizontal="center"/>
    </xf>
    <xf numFmtId="0" fontId="1" fillId="7" borderId="0" xfId="0" applyFont="1" applyFill="1" applyAlignment="1">
      <alignment horizontal="center" wrapText="1"/>
    </xf>
    <xf numFmtId="0" fontId="1" fillId="7" borderId="0" xfId="0" applyFont="1" applyFill="1" applyAlignment="1">
      <alignment horizontal="center"/>
    </xf>
    <xf numFmtId="15" fontId="0" fillId="13" borderId="0" xfId="0" applyNumberFormat="1" applyFill="1" applyAlignment="1">
      <alignment horizontal="left"/>
    </xf>
    <xf numFmtId="164" fontId="0" fillId="21" borderId="8" xfId="0" applyNumberFormat="1" applyFill="1" applyBorder="1" applyAlignment="1">
      <alignment horizontal="center"/>
    </xf>
    <xf numFmtId="0" fontId="1" fillId="8" borderId="0" xfId="0" applyFont="1" applyFill="1" applyAlignment="1">
      <alignment horizontal="center" wrapText="1"/>
    </xf>
    <xf numFmtId="0" fontId="1" fillId="8" borderId="0" xfId="0" applyFont="1" applyFill="1" applyAlignment="1">
      <alignment horizontal="center"/>
    </xf>
    <xf numFmtId="0" fontId="1" fillId="9" borderId="0" xfId="0" applyFont="1" applyFill="1" applyAlignment="1">
      <alignment horizontal="center" wrapText="1"/>
    </xf>
    <xf numFmtId="0" fontId="1" fillId="9" borderId="0" xfId="0" applyFont="1" applyFill="1" applyAlignment="1">
      <alignment horizontal="center"/>
    </xf>
    <xf numFmtId="0" fontId="1" fillId="10" borderId="0" xfId="0" applyFont="1" applyFill="1" applyAlignment="1">
      <alignment horizontal="center" wrapText="1"/>
    </xf>
    <xf numFmtId="0" fontId="1" fillId="10" borderId="0" xfId="0" applyFont="1" applyFill="1" applyAlignment="1">
      <alignment horizontal="center"/>
    </xf>
    <xf numFmtId="0" fontId="1" fillId="11" borderId="0" xfId="0" applyFont="1" applyFill="1" applyAlignment="1">
      <alignment horizontal="center" wrapText="1"/>
    </xf>
    <xf numFmtId="0" fontId="1" fillId="11" borderId="0" xfId="0" applyFont="1" applyFill="1" applyAlignment="1">
      <alignment horizontal="center"/>
    </xf>
    <xf numFmtId="0" fontId="4" fillId="2" borderId="2" xfId="0" applyFont="1" applyFill="1" applyBorder="1" applyAlignment="1">
      <alignment horizontal="center"/>
    </xf>
    <xf numFmtId="0" fontId="4" fillId="2" borderId="3" xfId="0" applyFont="1" applyFill="1" applyBorder="1" applyAlignment="1">
      <alignment horizontal="center"/>
    </xf>
    <xf numFmtId="0" fontId="4" fillId="3" borderId="2" xfId="0" applyFont="1" applyFill="1" applyBorder="1" applyAlignment="1">
      <alignment horizontal="center"/>
    </xf>
    <xf numFmtId="0" fontId="4" fillId="3" borderId="3" xfId="0" applyFont="1" applyFill="1" applyBorder="1" applyAlignment="1">
      <alignment horizontal="center"/>
    </xf>
    <xf numFmtId="0" fontId="4" fillId="4" borderId="2" xfId="0" applyFont="1" applyFill="1" applyBorder="1" applyAlignment="1">
      <alignment horizontal="center"/>
    </xf>
    <xf numFmtId="0" fontId="4" fillId="4" borderId="3" xfId="0" applyFont="1" applyFill="1" applyBorder="1" applyAlignment="1">
      <alignment horizontal="center"/>
    </xf>
    <xf numFmtId="0" fontId="4" fillId="5" borderId="2" xfId="0" applyFont="1" applyFill="1" applyBorder="1" applyAlignment="1">
      <alignment horizontal="center"/>
    </xf>
    <xf numFmtId="0" fontId="4" fillId="5" borderId="3" xfId="0" applyFont="1" applyFill="1" applyBorder="1" applyAlignment="1">
      <alignment horizontal="center"/>
    </xf>
    <xf numFmtId="0" fontId="4" fillId="6" borderId="2" xfId="0" applyFont="1" applyFill="1" applyBorder="1" applyAlignment="1">
      <alignment horizontal="center"/>
    </xf>
    <xf numFmtId="0" fontId="4" fillId="6" borderId="3" xfId="0" applyFont="1" applyFill="1" applyBorder="1" applyAlignment="1">
      <alignment horizontal="center"/>
    </xf>
    <xf numFmtId="0" fontId="1" fillId="7" borderId="0" xfId="0" applyFont="1" applyFill="1" applyBorder="1" applyAlignment="1">
      <alignment horizontal="center" wrapText="1"/>
    </xf>
    <xf numFmtId="0" fontId="1" fillId="7" borderId="0" xfId="0" applyFont="1" applyFill="1" applyBorder="1" applyAlignment="1">
      <alignment horizontal="center"/>
    </xf>
    <xf numFmtId="15" fontId="0" fillId="13" borderId="0" xfId="0" applyNumberFormat="1" applyFill="1" applyBorder="1" applyAlignment="1">
      <alignment horizontal="left"/>
    </xf>
    <xf numFmtId="0" fontId="0" fillId="0" borderId="0" xfId="0" applyBorder="1" applyAlignment="1">
      <alignment horizontal="left" vertical="top" wrapText="1"/>
    </xf>
    <xf numFmtId="164" fontId="0" fillId="0" borderId="0" xfId="0" applyNumberFormat="1" applyBorder="1" applyAlignment="1">
      <alignment horizontal="center"/>
    </xf>
    <xf numFmtId="164" fontId="0" fillId="14" borderId="0" xfId="0" applyNumberFormat="1" applyFill="1" applyBorder="1" applyAlignment="1">
      <alignment horizontal="center"/>
    </xf>
    <xf numFmtId="164" fontId="0" fillId="15" borderId="0" xfId="0" applyNumberFormat="1" applyFill="1" applyBorder="1" applyAlignment="1">
      <alignment horizontal="center"/>
    </xf>
    <xf numFmtId="164" fontId="8" fillId="15" borderId="0" xfId="0" applyNumberFormat="1" applyFont="1" applyFill="1" applyBorder="1" applyAlignment="1">
      <alignment horizontal="center"/>
    </xf>
    <xf numFmtId="164" fontId="0" fillId="21" borderId="0" xfId="0" applyNumberFormat="1" applyFill="1" applyBorder="1" applyAlignment="1">
      <alignment horizontal="center"/>
    </xf>
    <xf numFmtId="164" fontId="0" fillId="21" borderId="6" xfId="0" applyNumberFormat="1" applyFill="1" applyBorder="1" applyAlignment="1">
      <alignment horizontal="center"/>
    </xf>
    <xf numFmtId="164" fontId="8" fillId="15" borderId="6" xfId="0" applyNumberFormat="1" applyFont="1" applyFill="1" applyBorder="1" applyAlignment="1">
      <alignment horizontal="center"/>
    </xf>
    <xf numFmtId="0" fontId="1" fillId="8" borderId="0" xfId="0" applyFont="1" applyFill="1" applyBorder="1" applyAlignment="1">
      <alignment horizontal="center" wrapText="1"/>
    </xf>
    <xf numFmtId="0" fontId="1" fillId="8" borderId="0" xfId="0" applyFont="1" applyFill="1" applyBorder="1" applyAlignment="1">
      <alignment horizontal="center"/>
    </xf>
    <xf numFmtId="0" fontId="1" fillId="9" borderId="0" xfId="0" applyFont="1" applyFill="1" applyBorder="1" applyAlignment="1">
      <alignment horizontal="center" wrapText="1"/>
    </xf>
    <xf numFmtId="0" fontId="1" fillId="9" borderId="0" xfId="0" applyFont="1" applyFill="1" applyBorder="1" applyAlignment="1">
      <alignment horizontal="center"/>
    </xf>
    <xf numFmtId="0" fontId="1" fillId="10" borderId="0" xfId="0" applyFont="1" applyFill="1" applyBorder="1" applyAlignment="1">
      <alignment horizontal="center" wrapText="1"/>
    </xf>
    <xf numFmtId="0" fontId="1" fillId="10" borderId="0" xfId="0" applyFont="1" applyFill="1" applyBorder="1" applyAlignment="1">
      <alignment horizontal="center"/>
    </xf>
    <xf numFmtId="0" fontId="1" fillId="11" borderId="0" xfId="0" applyFont="1" applyFill="1" applyBorder="1" applyAlignment="1">
      <alignment horizontal="center" wrapText="1"/>
    </xf>
    <xf numFmtId="0" fontId="1" fillId="11" borderId="0" xfId="0" applyFont="1" applyFill="1" applyBorder="1" applyAlignment="1">
      <alignment horizontal="center"/>
    </xf>
  </cellXfs>
  <cellStyles count="2">
    <cellStyle name="Normal" xfId="0" builtinId="0"/>
    <cellStyle name="Normal 2" xfId="1" xr:uid="{80D9F926-C0DB-4B6E-84F5-A73765A79D6E}"/>
  </cellStyles>
  <dxfs count="5">
    <dxf>
      <font>
        <color theme="0"/>
      </font>
    </dxf>
    <dxf>
      <fill>
        <patternFill>
          <bgColor theme="0" tint="-0.34998626667073579"/>
        </patternFill>
      </fill>
    </dxf>
    <dxf>
      <fill>
        <patternFill>
          <bgColor rgb="FFFF0000"/>
        </patternFill>
      </fill>
    </dxf>
    <dxf>
      <font>
        <color rgb="FFFFFFFF"/>
      </font>
    </dxf>
    <dxf>
      <font>
        <color rgb="FFFF0000"/>
      </font>
      <fill>
        <patternFill>
          <bgColor rgb="FFFFFF00"/>
        </patternFill>
      </fill>
    </dxf>
  </dxfs>
  <tableStyles count="0" defaultTableStyle="TableStyleMedium2" defaultPivotStyle="PivotStyleLight16"/>
  <colors>
    <mruColors>
      <color rgb="FFFF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2" Type="http://schemas.openxmlformats.org/officeDocument/2006/relationships/externalLinkPath" Target="file:///L:\Celebrity%20Cruises\Celebrity%20Commercial%20Revenue%20&amp;%20Air\Celebrity%20Revenue\CELEBRITY\Dean\Pricing\1.%20Exciting%20Deals\Exciting%20Deals%2011Nov24.xlsx" TargetMode="External"/><Relationship Id="rId1" Type="http://schemas.openxmlformats.org/officeDocument/2006/relationships/externalLinkPath" Target="Exciting%20Deals%2011Nov24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Exclusive 20pct"/>
      <sheetName val="11Nov"/>
      <sheetName val="Exciting Deals"/>
      <sheetName val="Exciting Deals PPN"/>
      <sheetName val="Pricing"/>
      <sheetName val="Nordics"/>
      <sheetName val="04Nov"/>
      <sheetName val="28Oct"/>
      <sheetName val="21Oct"/>
      <sheetName val="14Oct"/>
      <sheetName val="30Sep"/>
      <sheetName val="23Sep"/>
      <sheetName val="16Sep"/>
      <sheetName val="09Sep"/>
      <sheetName val="02Sep"/>
      <sheetName val="27Aug"/>
      <sheetName val="19Aug"/>
      <sheetName val="12Aug"/>
      <sheetName val="05Aug"/>
      <sheetName val="22Jul"/>
      <sheetName val="15Jul"/>
      <sheetName val="08Jul"/>
      <sheetName val="01Jul"/>
      <sheetName val="24Jun"/>
      <sheetName val="17Jun"/>
      <sheetName val="10Jun"/>
      <sheetName val="03Jun"/>
      <sheetName val="28May"/>
      <sheetName val="20May"/>
      <sheetName val="13May"/>
      <sheetName val="07May"/>
      <sheetName val="29Apr"/>
      <sheetName val="24Apr"/>
      <sheetName val="22Apr"/>
      <sheetName val="15Apr"/>
      <sheetName val="10Apr"/>
      <sheetName val="26Mar"/>
      <sheetName val="12Mar"/>
      <sheetName val="05Mar"/>
      <sheetName val="27Feb"/>
      <sheetName val="13Feb"/>
      <sheetName val="Jan"/>
      <sheetName val="11 Oct"/>
      <sheetName val="04 Oct"/>
      <sheetName val="27Sep"/>
      <sheetName val="20Sep"/>
      <sheetName val="13Sep"/>
      <sheetName val="06Sep"/>
      <sheetName val="31Aug"/>
      <sheetName val="09Aug"/>
      <sheetName val="02Aug"/>
      <sheetName val="26Jul"/>
      <sheetName val="19Jul"/>
      <sheetName val="12Jul"/>
      <sheetName val="05Jul"/>
      <sheetName val="28Jun"/>
      <sheetName val="21Jun"/>
      <sheetName val="14Jun"/>
      <sheetName val="07Jun"/>
      <sheetName val="31May"/>
      <sheetName val="23May"/>
      <sheetName val="16May"/>
      <sheetName val="09May"/>
      <sheetName val="02May"/>
      <sheetName val="26Apr"/>
      <sheetName val="19Apr"/>
      <sheetName val="12Apr"/>
      <sheetName val="05Apr"/>
      <sheetName val="29Mar"/>
      <sheetName val="22Mar"/>
      <sheetName val="15Mar"/>
      <sheetName val="Taxes"/>
      <sheetName val="FX"/>
      <sheetName val="Export"/>
    </sheetNames>
    <sheetDataSet>
      <sheetData sheetId="0" refreshError="1"/>
      <sheetData sheetId="1">
        <row r="159">
          <cell r="C159" t="str">
            <v>AT</v>
          </cell>
          <cell r="D159">
            <v>45620</v>
          </cell>
          <cell r="E159" t="str">
            <v>7 NIGHT USVI &amp; PUERTO PLATA CRUISE</v>
          </cell>
          <cell r="I159">
            <v>1279</v>
          </cell>
          <cell r="J159">
            <v>1329</v>
          </cell>
        </row>
        <row r="160">
          <cell r="C160" t="str">
            <v>AT</v>
          </cell>
          <cell r="D160">
            <v>45627</v>
          </cell>
          <cell r="E160" t="str">
            <v>7 NIGHT WESTERN CARIBBEAN CRUISE</v>
          </cell>
          <cell r="I160">
            <v>829</v>
          </cell>
        </row>
        <row r="161">
          <cell r="C161" t="str">
            <v>AT</v>
          </cell>
          <cell r="D161">
            <v>45634</v>
          </cell>
          <cell r="E161" t="str">
            <v>7 NIGHT USVI &amp; PUERTO PLATA CRUISE</v>
          </cell>
          <cell r="I161">
            <v>1199</v>
          </cell>
          <cell r="J161">
            <v>1299</v>
          </cell>
          <cell r="K161">
            <v>1459</v>
          </cell>
        </row>
        <row r="162">
          <cell r="C162" t="str">
            <v>AT</v>
          </cell>
          <cell r="D162">
            <v>45641</v>
          </cell>
          <cell r="E162" t="str">
            <v>7 NIGHT WESTERN CARIBBEAN CRUISE</v>
          </cell>
          <cell r="F162">
            <v>569</v>
          </cell>
          <cell r="G162">
            <v>629</v>
          </cell>
          <cell r="I162">
            <v>839</v>
          </cell>
          <cell r="J162">
            <v>889</v>
          </cell>
        </row>
        <row r="163">
          <cell r="C163" t="str">
            <v>AT</v>
          </cell>
          <cell r="D163">
            <v>45648</v>
          </cell>
          <cell r="E163" t="str">
            <v>7 NIGHT EASTERN CARIBBEAN HOLIDAY</v>
          </cell>
          <cell r="F163">
            <v>1089</v>
          </cell>
          <cell r="I163">
            <v>1619</v>
          </cell>
        </row>
        <row r="164">
          <cell r="C164" t="str">
            <v>AT</v>
          </cell>
          <cell r="D164">
            <v>45655</v>
          </cell>
          <cell r="E164" t="str">
            <v>7 NIGHT WESTERN CARIBBEAN CRUISE</v>
          </cell>
          <cell r="I164">
            <v>1799</v>
          </cell>
          <cell r="J164">
            <v>2099</v>
          </cell>
        </row>
        <row r="165">
          <cell r="C165" t="str">
            <v>AT</v>
          </cell>
          <cell r="D165">
            <v>45662</v>
          </cell>
          <cell r="E165" t="str">
            <v>7 NIGHT USVI &amp; PUERTO PLATA CRUISE</v>
          </cell>
          <cell r="F165">
            <v>599</v>
          </cell>
          <cell r="G165">
            <v>719</v>
          </cell>
          <cell r="I165">
            <v>1039</v>
          </cell>
          <cell r="J165">
            <v>1349</v>
          </cell>
          <cell r="K165">
            <v>1399</v>
          </cell>
        </row>
        <row r="166">
          <cell r="C166" t="str">
            <v>AT</v>
          </cell>
          <cell r="D166">
            <v>45669</v>
          </cell>
          <cell r="E166" t="str">
            <v>7 NIGHT WESTERN CARIBBEAN CRUISE</v>
          </cell>
          <cell r="F166">
            <v>669</v>
          </cell>
          <cell r="G166">
            <v>719</v>
          </cell>
          <cell r="I166">
            <v>949</v>
          </cell>
          <cell r="J166">
            <v>1079</v>
          </cell>
        </row>
        <row r="167">
          <cell r="C167" t="str">
            <v>AT</v>
          </cell>
          <cell r="D167">
            <v>45676</v>
          </cell>
          <cell r="E167" t="str">
            <v>7 NIGHT USVI &amp; PUERTO PLATA CRUISE</v>
          </cell>
          <cell r="F167">
            <v>669</v>
          </cell>
          <cell r="G167">
            <v>799</v>
          </cell>
          <cell r="I167">
            <v>1299</v>
          </cell>
        </row>
        <row r="168">
          <cell r="C168" t="str">
            <v>AT</v>
          </cell>
          <cell r="D168">
            <v>45683</v>
          </cell>
          <cell r="E168" t="str">
            <v>7 NIGHT WESTERN CARIBBEAN CRUISE</v>
          </cell>
          <cell r="F168">
            <v>609</v>
          </cell>
          <cell r="G168">
            <v>729</v>
          </cell>
          <cell r="I168">
            <v>919</v>
          </cell>
        </row>
        <row r="169">
          <cell r="C169" t="str">
            <v>AT</v>
          </cell>
          <cell r="D169">
            <v>45690</v>
          </cell>
          <cell r="E169" t="str">
            <v>7 NIGHT USVI &amp; PUERTO PLATA CRUISE</v>
          </cell>
          <cell r="F169">
            <v>759</v>
          </cell>
          <cell r="G169">
            <v>959</v>
          </cell>
          <cell r="I169">
            <v>1229</v>
          </cell>
          <cell r="J169">
            <v>1309</v>
          </cell>
        </row>
        <row r="170">
          <cell r="C170" t="str">
            <v>AT</v>
          </cell>
          <cell r="D170">
            <v>45697</v>
          </cell>
          <cell r="E170" t="str">
            <v>7 NIGHT WESTERN CARIBBEAN CRUISE</v>
          </cell>
          <cell r="F170">
            <v>699</v>
          </cell>
          <cell r="G170">
            <v>839</v>
          </cell>
          <cell r="I170">
            <v>989</v>
          </cell>
          <cell r="J170">
            <v>1289</v>
          </cell>
        </row>
        <row r="171">
          <cell r="C171" t="str">
            <v>AT</v>
          </cell>
          <cell r="D171">
            <v>45704</v>
          </cell>
          <cell r="E171" t="str">
            <v>7 NIGHT USVI &amp; PUERTO PLATA CRUISE</v>
          </cell>
          <cell r="F171">
            <v>739</v>
          </cell>
          <cell r="I171">
            <v>1489</v>
          </cell>
          <cell r="K171">
            <v>1849</v>
          </cell>
        </row>
        <row r="172">
          <cell r="C172" t="str">
            <v>AX</v>
          </cell>
          <cell r="D172">
            <v>45619</v>
          </cell>
          <cell r="E172" t="str">
            <v>7 NT ST. MAARTEN, SAN JUAN &amp; PERFECT DAY</v>
          </cell>
          <cell r="F172">
            <v>579</v>
          </cell>
          <cell r="G172">
            <v>659</v>
          </cell>
          <cell r="I172">
            <v>839</v>
          </cell>
          <cell r="J172">
            <v>849</v>
          </cell>
          <cell r="K172">
            <v>1079</v>
          </cell>
        </row>
        <row r="173">
          <cell r="C173" t="str">
            <v>AX</v>
          </cell>
          <cell r="D173">
            <v>45626</v>
          </cell>
          <cell r="E173" t="str">
            <v>7 NIGHT ST. KITTS AND TORTOLA</v>
          </cell>
          <cell r="F173">
            <v>559</v>
          </cell>
          <cell r="G173">
            <v>589</v>
          </cell>
        </row>
        <row r="174">
          <cell r="C174" t="str">
            <v>AX</v>
          </cell>
          <cell r="D174">
            <v>45633</v>
          </cell>
          <cell r="E174" t="str">
            <v>7 NIGHT EASTERN CARIBBEAN CRUISE</v>
          </cell>
          <cell r="G174">
            <v>679</v>
          </cell>
        </row>
        <row r="175">
          <cell r="C175" t="str">
            <v>AX</v>
          </cell>
          <cell r="D175">
            <v>45640</v>
          </cell>
          <cell r="E175" t="str">
            <v>7 NIGHT ST. KITTS AND TORTOLA</v>
          </cell>
          <cell r="F175">
            <v>739</v>
          </cell>
          <cell r="G175">
            <v>809</v>
          </cell>
          <cell r="I175">
            <v>939</v>
          </cell>
        </row>
        <row r="176">
          <cell r="C176" t="str">
            <v>AX</v>
          </cell>
          <cell r="D176">
            <v>45647</v>
          </cell>
          <cell r="E176" t="str">
            <v>7 NIGHT EASTERN CARIBBEAN HOLIDAY CRUISE</v>
          </cell>
          <cell r="F176">
            <v>829</v>
          </cell>
          <cell r="G176">
            <v>1029</v>
          </cell>
          <cell r="I176">
            <v>1199</v>
          </cell>
          <cell r="J176">
            <v>1239</v>
          </cell>
        </row>
        <row r="177">
          <cell r="C177" t="str">
            <v>AX</v>
          </cell>
          <cell r="D177">
            <v>45654</v>
          </cell>
          <cell r="E177" t="str">
            <v>7 NIGHT EASTERN CARIBBEAN HOLIDAY</v>
          </cell>
          <cell r="I177">
            <v>1759</v>
          </cell>
          <cell r="J177">
            <v>2279</v>
          </cell>
          <cell r="K177">
            <v>2359</v>
          </cell>
        </row>
        <row r="178">
          <cell r="C178" t="str">
            <v>AX</v>
          </cell>
          <cell r="D178">
            <v>45661</v>
          </cell>
          <cell r="E178" t="str">
            <v>7 NIGHT EASTERN CARIBBEAN CRUISE</v>
          </cell>
          <cell r="G178">
            <v>809</v>
          </cell>
        </row>
        <row r="179">
          <cell r="C179" t="str">
            <v>AX</v>
          </cell>
          <cell r="D179">
            <v>45668</v>
          </cell>
          <cell r="E179" t="str">
            <v>7 NIGHT ST. KITTS AND TORTOLA</v>
          </cell>
          <cell r="G179">
            <v>759</v>
          </cell>
          <cell r="I179">
            <v>959</v>
          </cell>
          <cell r="J179">
            <v>1049</v>
          </cell>
        </row>
        <row r="180">
          <cell r="C180" t="str">
            <v>AX</v>
          </cell>
          <cell r="D180">
            <v>45675</v>
          </cell>
          <cell r="E180" t="str">
            <v>7 NIGHT EASTERN CARIBBEAN CRUISE</v>
          </cell>
          <cell r="G180">
            <v>829</v>
          </cell>
          <cell r="K180">
            <v>1189</v>
          </cell>
        </row>
        <row r="181">
          <cell r="C181" t="str">
            <v>AX</v>
          </cell>
          <cell r="D181">
            <v>45682</v>
          </cell>
          <cell r="E181" t="str">
            <v>7 NIGHT ST. KITTS AND TORTOLA</v>
          </cell>
          <cell r="F181">
            <v>619</v>
          </cell>
          <cell r="G181">
            <v>899</v>
          </cell>
        </row>
        <row r="182">
          <cell r="C182" t="str">
            <v>AX</v>
          </cell>
          <cell r="D182">
            <v>45689</v>
          </cell>
          <cell r="E182" t="str">
            <v>7 NIGHT EASTERN CARIBBEAN CRUISE</v>
          </cell>
          <cell r="G182">
            <v>789</v>
          </cell>
        </row>
        <row r="183">
          <cell r="C183" t="str">
            <v>AX</v>
          </cell>
          <cell r="D183">
            <v>45696</v>
          </cell>
          <cell r="E183" t="str">
            <v>7 NIGHT ST. KITTS AND TORTOLA</v>
          </cell>
          <cell r="F183">
            <v>689</v>
          </cell>
          <cell r="I183">
            <v>1129</v>
          </cell>
          <cell r="J183">
            <v>1169</v>
          </cell>
        </row>
        <row r="184">
          <cell r="C184" t="str">
            <v>AX</v>
          </cell>
          <cell r="D184">
            <v>45703</v>
          </cell>
          <cell r="E184" t="str">
            <v>7 NIGHT EASTERN CARIBBEAN CRUISE</v>
          </cell>
          <cell r="G184">
            <v>1149</v>
          </cell>
        </row>
        <row r="188">
          <cell r="C188" t="str">
            <v>BY</v>
          </cell>
          <cell r="D188">
            <v>45681</v>
          </cell>
          <cell r="E188" t="str">
            <v>10 NIGHT ULTIMATE SOUTHERN CARIBBEAN</v>
          </cell>
          <cell r="J188">
            <v>1519</v>
          </cell>
        </row>
        <row r="189">
          <cell r="C189" t="str">
            <v>BY</v>
          </cell>
          <cell r="D189">
            <v>45702</v>
          </cell>
          <cell r="E189" t="str">
            <v>10 NIGHT ULTIMATE SOUTHERN CARIBBEAN</v>
          </cell>
          <cell r="J189">
            <v>2379</v>
          </cell>
        </row>
        <row r="190">
          <cell r="C190" t="str">
            <v>CS</v>
          </cell>
          <cell r="D190">
            <v>45617</v>
          </cell>
          <cell r="E190" t="str">
            <v>9 NIGHT NEW ORLEANS &amp; THE CARIBBEAN</v>
          </cell>
          <cell r="F190">
            <v>469</v>
          </cell>
          <cell r="I190" t="str">
            <v/>
          </cell>
        </row>
        <row r="191">
          <cell r="C191" t="str">
            <v>CS</v>
          </cell>
          <cell r="D191">
            <v>45626</v>
          </cell>
          <cell r="E191" t="str">
            <v>12 NT ULTIMATE CARIBBEAN &amp; THE AMERICAS</v>
          </cell>
          <cell r="F191">
            <v>809</v>
          </cell>
          <cell r="I191" t="str">
            <v/>
          </cell>
        </row>
        <row r="192">
          <cell r="C192" t="str">
            <v>CS</v>
          </cell>
          <cell r="D192">
            <v>45638</v>
          </cell>
          <cell r="E192" t="str">
            <v>8 NIGHT NEW ORLEANS &amp; THE CARIBBEAN</v>
          </cell>
          <cell r="F192">
            <v>429</v>
          </cell>
          <cell r="G192">
            <v>459</v>
          </cell>
          <cell r="H192">
            <v>689</v>
          </cell>
          <cell r="I192" t="str">
            <v/>
          </cell>
          <cell r="J192">
            <v>729</v>
          </cell>
          <cell r="K192">
            <v>779</v>
          </cell>
        </row>
        <row r="193">
          <cell r="C193" t="str">
            <v>CS</v>
          </cell>
          <cell r="D193">
            <v>45646</v>
          </cell>
          <cell r="E193" t="str">
            <v>7 NIGHT BAHAMAS &amp; MEXICO HOLIDAY</v>
          </cell>
          <cell r="F193">
            <v>549</v>
          </cell>
          <cell r="G193">
            <v>589</v>
          </cell>
          <cell r="H193">
            <v>709</v>
          </cell>
          <cell r="I193" t="str">
            <v/>
          </cell>
          <cell r="J193">
            <v>759</v>
          </cell>
          <cell r="K193">
            <v>799</v>
          </cell>
        </row>
        <row r="194">
          <cell r="C194" t="str">
            <v>CS</v>
          </cell>
          <cell r="D194">
            <v>45653</v>
          </cell>
          <cell r="E194" t="str">
            <v>6 NIGHT KEY WEST &amp; CAYMAN HOLIDAY</v>
          </cell>
          <cell r="F194">
            <v>759</v>
          </cell>
          <cell r="G194">
            <v>789</v>
          </cell>
          <cell r="I194" t="str">
            <v/>
          </cell>
        </row>
        <row r="195">
          <cell r="C195" t="str">
            <v>CS</v>
          </cell>
          <cell r="D195">
            <v>45659</v>
          </cell>
          <cell r="E195" t="str">
            <v>10 NT NEW ORLEANS &amp; THE CARIBBEAN</v>
          </cell>
          <cell r="G195">
            <v>829</v>
          </cell>
          <cell r="I195" t="str">
            <v/>
          </cell>
        </row>
        <row r="196">
          <cell r="C196" t="str">
            <v>CS</v>
          </cell>
          <cell r="D196">
            <v>45669</v>
          </cell>
          <cell r="E196" t="str">
            <v>7 NIGHT GRAND CAYMAN &amp; MEXICO CRUISE</v>
          </cell>
          <cell r="F196">
            <v>489</v>
          </cell>
          <cell r="G196">
            <v>519</v>
          </cell>
          <cell r="H196">
            <v>679</v>
          </cell>
          <cell r="I196" t="str">
            <v/>
          </cell>
          <cell r="K196">
            <v>729</v>
          </cell>
        </row>
        <row r="197">
          <cell r="C197" t="str">
            <v>CS</v>
          </cell>
          <cell r="D197">
            <v>45676</v>
          </cell>
          <cell r="E197" t="str">
            <v>7 NIGHT KEY WEST &amp; BAHAMAS CRUISE</v>
          </cell>
          <cell r="F197">
            <v>529</v>
          </cell>
          <cell r="G197">
            <v>549</v>
          </cell>
        </row>
        <row r="198">
          <cell r="C198" t="str">
            <v>CS</v>
          </cell>
          <cell r="D198">
            <v>45683</v>
          </cell>
          <cell r="E198" t="str">
            <v>7 NT HONDURAS, BELIZE &amp; MEXICO</v>
          </cell>
          <cell r="F198">
            <v>589</v>
          </cell>
        </row>
        <row r="199">
          <cell r="C199" t="str">
            <v>CS</v>
          </cell>
          <cell r="D199">
            <v>45690</v>
          </cell>
          <cell r="E199" t="str">
            <v>7 NIGHT GRAND CAYMAN, BELIZE &amp; MEXICO</v>
          </cell>
          <cell r="G199">
            <v>609</v>
          </cell>
        </row>
        <row r="200">
          <cell r="C200" t="str">
            <v>CS</v>
          </cell>
          <cell r="D200">
            <v>45697</v>
          </cell>
          <cell r="E200" t="str">
            <v>7 NIGHT BELIZE &amp; MEXICO CRUISE</v>
          </cell>
          <cell r="F200">
            <v>469</v>
          </cell>
          <cell r="G200">
            <v>529</v>
          </cell>
        </row>
        <row r="201">
          <cell r="C201" t="str">
            <v>CS</v>
          </cell>
          <cell r="D201">
            <v>45704</v>
          </cell>
          <cell r="E201" t="str">
            <v>7 NT KEY WEST, BELIZE &amp; MEXICO</v>
          </cell>
          <cell r="F201">
            <v>449</v>
          </cell>
          <cell r="G201">
            <v>539</v>
          </cell>
        </row>
        <row r="204">
          <cell r="C204" t="str">
            <v>EC</v>
          </cell>
          <cell r="D204">
            <v>45640</v>
          </cell>
          <cell r="E204" t="str">
            <v>8 NIGHT EASTERN CARIBBEAN CRUISE</v>
          </cell>
          <cell r="F204">
            <v>479</v>
          </cell>
          <cell r="H204">
            <v>529</v>
          </cell>
          <cell r="I204" t="str">
            <v/>
          </cell>
          <cell r="J204">
            <v>569</v>
          </cell>
          <cell r="K204">
            <v>779</v>
          </cell>
        </row>
        <row r="205">
          <cell r="C205" t="str">
            <v>EC</v>
          </cell>
          <cell r="D205">
            <v>45648</v>
          </cell>
          <cell r="E205" t="str">
            <v>11 NT SOUTHERN CARIBBEAN HOLIDAY</v>
          </cell>
          <cell r="H205">
            <v>1839</v>
          </cell>
          <cell r="I205" t="str">
            <v/>
          </cell>
        </row>
        <row r="209">
          <cell r="C209" t="str">
            <v>EC</v>
          </cell>
          <cell r="D209">
            <v>45687</v>
          </cell>
          <cell r="E209" t="str">
            <v>9 NIGHT ARUBA, CURACAO &amp; BONAIRE</v>
          </cell>
          <cell r="H209">
            <v>1049</v>
          </cell>
          <cell r="I209" t="str">
            <v/>
          </cell>
        </row>
        <row r="211">
          <cell r="C211" t="str">
            <v>EQ</v>
          </cell>
          <cell r="D211">
            <v>45633</v>
          </cell>
          <cell r="E211" t="str">
            <v>7N ST. MAARTEN, SAN JUAN &amp; PUERTO PLATA</v>
          </cell>
          <cell r="F211">
            <v>469</v>
          </cell>
          <cell r="H211">
            <v>529</v>
          </cell>
          <cell r="I211" t="str">
            <v/>
          </cell>
          <cell r="J211">
            <v>599</v>
          </cell>
        </row>
        <row r="212">
          <cell r="C212" t="str">
            <v>EQ</v>
          </cell>
          <cell r="D212">
            <v>45640</v>
          </cell>
          <cell r="E212" t="str">
            <v>7 NT BELIZE, HONDURAS &amp; MEXICO</v>
          </cell>
          <cell r="H212">
            <v>449</v>
          </cell>
          <cell r="I212" t="str">
            <v/>
          </cell>
          <cell r="J212">
            <v>589</v>
          </cell>
        </row>
        <row r="213">
          <cell r="C213" t="str">
            <v>EQ</v>
          </cell>
          <cell r="D213">
            <v>45647</v>
          </cell>
          <cell r="E213" t="str">
            <v>7 NT EASTERN CARIBBEAN HOLIDAY</v>
          </cell>
          <cell r="H213">
            <v>669</v>
          </cell>
          <cell r="I213" t="str">
            <v/>
          </cell>
        </row>
        <row r="214">
          <cell r="C214" t="str">
            <v>EQ</v>
          </cell>
          <cell r="D214">
            <v>45654</v>
          </cell>
          <cell r="E214" t="str">
            <v>7 NIGHT EASTERN CARIBBEAN HOLIDAY CRUISE</v>
          </cell>
          <cell r="H214">
            <v>869</v>
          </cell>
          <cell r="I214" t="str">
            <v/>
          </cell>
          <cell r="J214">
            <v>929</v>
          </cell>
        </row>
        <row r="215">
          <cell r="C215" t="str">
            <v>EQ</v>
          </cell>
          <cell r="D215">
            <v>45661</v>
          </cell>
          <cell r="E215" t="str">
            <v>7 NT PUERTO PLATA, SAN JUAN &amp; ST. KITTS</v>
          </cell>
          <cell r="H215">
            <v>859</v>
          </cell>
          <cell r="I215" t="str">
            <v/>
          </cell>
        </row>
        <row r="216">
          <cell r="C216" t="str">
            <v>EQ</v>
          </cell>
          <cell r="D216">
            <v>45668</v>
          </cell>
          <cell r="E216" t="str">
            <v>7 NIGHT WESTERN CARIBBEAN CRUISE</v>
          </cell>
          <cell r="F216">
            <v>699</v>
          </cell>
          <cell r="H216">
            <v>739</v>
          </cell>
          <cell r="I216" t="str">
            <v/>
          </cell>
          <cell r="J216">
            <v>789</v>
          </cell>
          <cell r="K216">
            <v>1029</v>
          </cell>
        </row>
        <row r="217">
          <cell r="C217" t="str">
            <v>EQ</v>
          </cell>
          <cell r="D217">
            <v>45675</v>
          </cell>
          <cell r="E217" t="str">
            <v>7N PUERTO PLATA, SAN JUAN &amp; ST. MAARTEN</v>
          </cell>
          <cell r="F217">
            <v>729</v>
          </cell>
          <cell r="H217">
            <v>879</v>
          </cell>
          <cell r="I217" t="str">
            <v/>
          </cell>
          <cell r="J217">
            <v>959</v>
          </cell>
        </row>
        <row r="218">
          <cell r="C218" t="str">
            <v>EQ</v>
          </cell>
          <cell r="D218">
            <v>45682</v>
          </cell>
          <cell r="E218" t="str">
            <v>7 NIGHT EASTERN CARIBBEAN CRUISE</v>
          </cell>
          <cell r="F218">
            <v>689</v>
          </cell>
          <cell r="G218">
            <v>699</v>
          </cell>
          <cell r="H218">
            <v>699</v>
          </cell>
          <cell r="I218" t="str">
            <v/>
          </cell>
          <cell r="J218">
            <v>779</v>
          </cell>
        </row>
        <row r="219">
          <cell r="C219" t="str">
            <v>EQ</v>
          </cell>
          <cell r="D219">
            <v>45689</v>
          </cell>
          <cell r="E219" t="str">
            <v>7 NIGHT BAHAMAS, SAN JUAN &amp; ST. MAARTEN</v>
          </cell>
          <cell r="H219">
            <v>609</v>
          </cell>
          <cell r="I219" t="str">
            <v/>
          </cell>
        </row>
        <row r="220">
          <cell r="C220" t="str">
            <v>EQ</v>
          </cell>
          <cell r="D220">
            <v>45696</v>
          </cell>
          <cell r="E220" t="str">
            <v>7 NIGHT KEY WEST &amp; MEXICO CRUISE</v>
          </cell>
          <cell r="H220">
            <v>509</v>
          </cell>
          <cell r="I220" t="str">
            <v/>
          </cell>
          <cell r="J220">
            <v>779</v>
          </cell>
          <cell r="K220">
            <v>909</v>
          </cell>
        </row>
        <row r="221">
          <cell r="C221" t="str">
            <v>EQ</v>
          </cell>
          <cell r="D221">
            <v>45703</v>
          </cell>
          <cell r="E221" t="str">
            <v>7 NIGHT KEY WEST &amp; PERFECT DAY CRUISE</v>
          </cell>
          <cell r="F221">
            <v>579</v>
          </cell>
          <cell r="G221">
            <v>629</v>
          </cell>
          <cell r="H221">
            <v>649</v>
          </cell>
          <cell r="I221" t="str">
            <v/>
          </cell>
          <cell r="J221">
            <v>699</v>
          </cell>
          <cell r="K221">
            <v>949</v>
          </cell>
        </row>
        <row r="223">
          <cell r="C223" t="str">
            <v>IN</v>
          </cell>
          <cell r="D223">
            <v>45635</v>
          </cell>
          <cell r="E223" t="str">
            <v>12 NT CANARIES, MOROCCO &amp; SPAIN</v>
          </cell>
          <cell r="G223">
            <v>769</v>
          </cell>
          <cell r="H223">
            <v>1149</v>
          </cell>
          <cell r="I223" t="str">
            <v/>
          </cell>
          <cell r="J223">
            <v>1149</v>
          </cell>
          <cell r="K223">
            <v>1279</v>
          </cell>
        </row>
        <row r="225">
          <cell r="C225" t="str">
            <v>IN</v>
          </cell>
          <cell r="D225">
            <v>45659</v>
          </cell>
          <cell r="E225" t="str">
            <v>12 NIGHT CANARIES, MOROCCO &amp; SPAIN</v>
          </cell>
          <cell r="G225">
            <v>769</v>
          </cell>
          <cell r="H225">
            <v>1189</v>
          </cell>
          <cell r="I225" t="str">
            <v/>
          </cell>
        </row>
        <row r="226">
          <cell r="C226" t="str">
            <v>IN</v>
          </cell>
          <cell r="D226">
            <v>45671</v>
          </cell>
          <cell r="E226" t="str">
            <v>12 NIGHT CANARIES, MOROCCO &amp; SPAIN</v>
          </cell>
          <cell r="G226">
            <v>1189</v>
          </cell>
          <cell r="H226">
            <v>1529</v>
          </cell>
          <cell r="I226" t="str">
            <v/>
          </cell>
        </row>
        <row r="227">
          <cell r="C227" t="str">
            <v>IN</v>
          </cell>
          <cell r="D227">
            <v>45683</v>
          </cell>
          <cell r="E227" t="str">
            <v>8 NIGHT ITALY &amp; GREECE</v>
          </cell>
          <cell r="G227">
            <v>749</v>
          </cell>
          <cell r="H227">
            <v>1189</v>
          </cell>
          <cell r="I227" t="str">
            <v/>
          </cell>
        </row>
        <row r="228">
          <cell r="C228" t="str">
            <v>IN</v>
          </cell>
          <cell r="D228">
            <v>45691</v>
          </cell>
          <cell r="E228" t="str">
            <v>11 NIGHT BEST OF GREECE</v>
          </cell>
          <cell r="F228">
            <v>499</v>
          </cell>
          <cell r="G228">
            <v>549</v>
          </cell>
          <cell r="H228">
            <v>699</v>
          </cell>
          <cell r="I228" t="str">
            <v/>
          </cell>
          <cell r="J228">
            <v>799</v>
          </cell>
          <cell r="K228">
            <v>999</v>
          </cell>
        </row>
        <row r="229">
          <cell r="C229" t="str">
            <v>IN</v>
          </cell>
          <cell r="D229">
            <v>45702</v>
          </cell>
          <cell r="E229" t="str">
            <v>10 NIGHT BEST OF GREECE</v>
          </cell>
          <cell r="F229">
            <v>499</v>
          </cell>
          <cell r="G229">
            <v>549</v>
          </cell>
          <cell r="H229">
            <v>699</v>
          </cell>
          <cell r="I229" t="str">
            <v/>
          </cell>
          <cell r="J229">
            <v>799</v>
          </cell>
          <cell r="K229">
            <v>999</v>
          </cell>
        </row>
        <row r="385">
          <cell r="T385">
            <v>1011</v>
          </cell>
          <cell r="U385">
            <v>1179</v>
          </cell>
          <cell r="V385">
            <v>1431</v>
          </cell>
          <cell r="W385">
            <v>1563</v>
          </cell>
          <cell r="X385">
            <v>1623</v>
          </cell>
          <cell r="Y385">
            <v>2091</v>
          </cell>
        </row>
        <row r="386">
          <cell r="T386">
            <v>663</v>
          </cell>
          <cell r="U386">
            <v>771</v>
          </cell>
          <cell r="V386">
            <v>987</v>
          </cell>
          <cell r="W386">
            <v>1023</v>
          </cell>
          <cell r="X386">
            <v>1071</v>
          </cell>
          <cell r="Y386">
            <v>1299</v>
          </cell>
        </row>
        <row r="387">
          <cell r="T387">
            <v>831</v>
          </cell>
          <cell r="U387">
            <v>1011</v>
          </cell>
          <cell r="V387">
            <v>1359</v>
          </cell>
          <cell r="W387">
            <v>1467</v>
          </cell>
          <cell r="X387">
            <v>1587</v>
          </cell>
          <cell r="Y387">
            <v>1779</v>
          </cell>
        </row>
        <row r="388">
          <cell r="T388">
            <v>711</v>
          </cell>
          <cell r="U388">
            <v>783</v>
          </cell>
          <cell r="V388">
            <v>1023</v>
          </cell>
          <cell r="W388">
            <v>1035</v>
          </cell>
          <cell r="X388">
            <v>1095</v>
          </cell>
          <cell r="Y388">
            <v>1299</v>
          </cell>
        </row>
        <row r="389">
          <cell r="T389">
            <v>1336</v>
          </cell>
          <cell r="U389">
            <v>1516</v>
          </cell>
          <cell r="V389">
            <v>1924</v>
          </cell>
          <cell r="W389">
            <v>1972</v>
          </cell>
          <cell r="X389">
            <v>2200</v>
          </cell>
          <cell r="Y389">
            <v>2368</v>
          </cell>
        </row>
        <row r="390">
          <cell r="T390">
            <v>1370</v>
          </cell>
          <cell r="U390">
            <v>1670</v>
          </cell>
          <cell r="V390">
            <v>2054</v>
          </cell>
          <cell r="W390">
            <v>2186</v>
          </cell>
          <cell r="X390">
            <v>2546</v>
          </cell>
          <cell r="Y390">
            <v>2774</v>
          </cell>
        </row>
        <row r="391">
          <cell r="T391">
            <v>746</v>
          </cell>
          <cell r="U391">
            <v>890</v>
          </cell>
          <cell r="V391">
            <v>1274</v>
          </cell>
          <cell r="W391">
            <v>1274</v>
          </cell>
          <cell r="X391">
            <v>1646</v>
          </cell>
          <cell r="Y391">
            <v>1706</v>
          </cell>
        </row>
        <row r="392">
          <cell r="T392">
            <v>832</v>
          </cell>
          <cell r="U392">
            <v>892</v>
          </cell>
          <cell r="V392">
            <v>1108</v>
          </cell>
          <cell r="W392">
            <v>1168</v>
          </cell>
          <cell r="X392">
            <v>1324</v>
          </cell>
          <cell r="Y392">
            <v>1660</v>
          </cell>
        </row>
        <row r="393">
          <cell r="T393">
            <v>830</v>
          </cell>
          <cell r="U393">
            <v>986</v>
          </cell>
          <cell r="V393">
            <v>1454</v>
          </cell>
          <cell r="W393">
            <v>1586</v>
          </cell>
          <cell r="X393">
            <v>1586</v>
          </cell>
          <cell r="Y393">
            <v>1682</v>
          </cell>
        </row>
        <row r="394">
          <cell r="T394">
            <v>759</v>
          </cell>
          <cell r="U394">
            <v>903</v>
          </cell>
          <cell r="V394">
            <v>1059</v>
          </cell>
          <cell r="W394">
            <v>1131</v>
          </cell>
          <cell r="X394">
            <v>1179</v>
          </cell>
          <cell r="Y394">
            <v>1419</v>
          </cell>
        </row>
        <row r="395">
          <cell r="T395">
            <v>938</v>
          </cell>
          <cell r="U395">
            <v>1178</v>
          </cell>
          <cell r="V395">
            <v>1370</v>
          </cell>
          <cell r="W395">
            <v>1502</v>
          </cell>
          <cell r="X395">
            <v>1598</v>
          </cell>
          <cell r="Y395">
            <v>2234</v>
          </cell>
        </row>
        <row r="396">
          <cell r="T396">
            <v>866</v>
          </cell>
          <cell r="U396">
            <v>1034</v>
          </cell>
          <cell r="V396">
            <v>1202</v>
          </cell>
          <cell r="W396">
            <v>1214</v>
          </cell>
          <cell r="X396">
            <v>1574</v>
          </cell>
          <cell r="Y396">
            <v>1778</v>
          </cell>
        </row>
        <row r="397">
          <cell r="T397">
            <v>914</v>
          </cell>
          <cell r="U397">
            <v>1022</v>
          </cell>
          <cell r="V397">
            <v>1598</v>
          </cell>
          <cell r="W397">
            <v>1814</v>
          </cell>
          <cell r="X397">
            <v>2030</v>
          </cell>
          <cell r="Y397">
            <v>2246</v>
          </cell>
        </row>
        <row r="398">
          <cell r="T398">
            <v>723</v>
          </cell>
          <cell r="U398">
            <v>819</v>
          </cell>
          <cell r="V398">
            <v>963</v>
          </cell>
          <cell r="W398">
            <v>1035</v>
          </cell>
          <cell r="X398">
            <v>1047</v>
          </cell>
          <cell r="Y398">
            <v>1323</v>
          </cell>
        </row>
        <row r="399">
          <cell r="T399">
            <v>699</v>
          </cell>
          <cell r="U399">
            <v>735</v>
          </cell>
          <cell r="V399">
            <v>1083</v>
          </cell>
          <cell r="W399">
            <v>1191</v>
          </cell>
          <cell r="X399">
            <v>1251</v>
          </cell>
          <cell r="Y399">
            <v>1515</v>
          </cell>
        </row>
        <row r="400">
          <cell r="T400">
            <v>784</v>
          </cell>
          <cell r="U400">
            <v>844</v>
          </cell>
          <cell r="V400">
            <v>988</v>
          </cell>
          <cell r="W400">
            <v>988</v>
          </cell>
          <cell r="X400">
            <v>1084</v>
          </cell>
          <cell r="Y400">
            <v>1264</v>
          </cell>
        </row>
        <row r="401">
          <cell r="T401">
            <v>915</v>
          </cell>
          <cell r="U401">
            <v>999</v>
          </cell>
          <cell r="V401">
            <v>1083</v>
          </cell>
          <cell r="W401">
            <v>1155</v>
          </cell>
          <cell r="X401">
            <v>1323</v>
          </cell>
          <cell r="Y401">
            <v>1479</v>
          </cell>
        </row>
        <row r="402">
          <cell r="T402">
            <v>1023</v>
          </cell>
          <cell r="U402">
            <v>1263</v>
          </cell>
          <cell r="V402">
            <v>1335</v>
          </cell>
          <cell r="W402">
            <v>1467</v>
          </cell>
          <cell r="X402">
            <v>1515</v>
          </cell>
          <cell r="Y402">
            <v>1587</v>
          </cell>
        </row>
        <row r="403">
          <cell r="T403">
            <v>1504</v>
          </cell>
          <cell r="U403">
            <v>1840</v>
          </cell>
          <cell r="V403">
            <v>2044</v>
          </cell>
          <cell r="W403">
            <v>2140</v>
          </cell>
          <cell r="X403">
            <v>2764</v>
          </cell>
          <cell r="Y403">
            <v>2860</v>
          </cell>
        </row>
        <row r="404">
          <cell r="T404">
            <v>963</v>
          </cell>
          <cell r="U404">
            <v>999</v>
          </cell>
          <cell r="V404">
            <v>1143</v>
          </cell>
          <cell r="W404">
            <v>1323</v>
          </cell>
          <cell r="X404">
            <v>1419</v>
          </cell>
          <cell r="Y404">
            <v>1395</v>
          </cell>
        </row>
        <row r="405">
          <cell r="T405">
            <v>939</v>
          </cell>
          <cell r="U405">
            <v>939</v>
          </cell>
          <cell r="V405">
            <v>1143</v>
          </cell>
          <cell r="W405">
            <v>1179</v>
          </cell>
          <cell r="X405">
            <v>1287</v>
          </cell>
          <cell r="Y405">
            <v>1539</v>
          </cell>
        </row>
        <row r="406">
          <cell r="T406">
            <v>963</v>
          </cell>
          <cell r="U406">
            <v>1023</v>
          </cell>
          <cell r="V406">
            <v>1071</v>
          </cell>
          <cell r="W406">
            <v>1203</v>
          </cell>
          <cell r="X406">
            <v>1251</v>
          </cell>
          <cell r="Y406">
            <v>1455</v>
          </cell>
        </row>
        <row r="407">
          <cell r="T407">
            <v>771</v>
          </cell>
          <cell r="U407">
            <v>1107</v>
          </cell>
          <cell r="V407">
            <v>1119</v>
          </cell>
          <cell r="W407">
            <v>1179</v>
          </cell>
          <cell r="X407">
            <v>1287</v>
          </cell>
          <cell r="Y407">
            <v>1743</v>
          </cell>
        </row>
        <row r="408">
          <cell r="T408">
            <v>915</v>
          </cell>
          <cell r="U408">
            <v>975</v>
          </cell>
          <cell r="V408">
            <v>1059</v>
          </cell>
          <cell r="W408">
            <v>1095</v>
          </cell>
          <cell r="X408">
            <v>1167</v>
          </cell>
          <cell r="Y408">
            <v>1395</v>
          </cell>
        </row>
        <row r="409">
          <cell r="T409">
            <v>855</v>
          </cell>
          <cell r="U409">
            <v>1035</v>
          </cell>
          <cell r="V409">
            <v>1311</v>
          </cell>
          <cell r="W409">
            <v>1383</v>
          </cell>
          <cell r="X409">
            <v>1431</v>
          </cell>
          <cell r="Y409">
            <v>1695</v>
          </cell>
        </row>
        <row r="410">
          <cell r="T410">
            <v>1335</v>
          </cell>
          <cell r="U410">
            <v>1407</v>
          </cell>
          <cell r="V410">
            <v>1443</v>
          </cell>
          <cell r="W410">
            <v>1587</v>
          </cell>
          <cell r="X410">
            <v>1707</v>
          </cell>
          <cell r="Y410">
            <v>1851</v>
          </cell>
        </row>
        <row r="414">
          <cell r="T414">
            <v>1278</v>
          </cell>
          <cell r="U414">
            <v>1242</v>
          </cell>
          <cell r="V414">
            <v>1746</v>
          </cell>
          <cell r="W414">
            <v>2190</v>
          </cell>
          <cell r="X414">
            <v>1854</v>
          </cell>
          <cell r="Y414">
            <v>2898</v>
          </cell>
        </row>
        <row r="415">
          <cell r="T415">
            <v>1710</v>
          </cell>
          <cell r="U415">
            <v>1962</v>
          </cell>
          <cell r="V415">
            <v>2178</v>
          </cell>
          <cell r="W415">
            <v>2778</v>
          </cell>
          <cell r="X415">
            <v>2886</v>
          </cell>
          <cell r="Y415">
            <v>3306</v>
          </cell>
        </row>
        <row r="416">
          <cell r="T416">
            <v>588</v>
          </cell>
          <cell r="U416">
            <v>816</v>
          </cell>
          <cell r="V416">
            <v>1224</v>
          </cell>
          <cell r="W416" t="str">
            <v/>
          </cell>
          <cell r="X416">
            <v>1356</v>
          </cell>
          <cell r="Y416">
            <v>1488</v>
          </cell>
        </row>
        <row r="417">
          <cell r="T417">
            <v>1008</v>
          </cell>
          <cell r="U417">
            <v>1128</v>
          </cell>
          <cell r="V417">
            <v>1632</v>
          </cell>
          <cell r="W417" t="str">
            <v/>
          </cell>
          <cell r="X417">
            <v>1668</v>
          </cell>
          <cell r="Y417">
            <v>1896</v>
          </cell>
        </row>
        <row r="418">
          <cell r="T418">
            <v>542</v>
          </cell>
          <cell r="U418">
            <v>578</v>
          </cell>
          <cell r="V418">
            <v>854</v>
          </cell>
          <cell r="W418" t="str">
            <v/>
          </cell>
          <cell r="X418">
            <v>902</v>
          </cell>
          <cell r="Y418">
            <v>962</v>
          </cell>
        </row>
        <row r="419">
          <cell r="T419">
            <v>679</v>
          </cell>
          <cell r="U419">
            <v>727</v>
          </cell>
          <cell r="V419">
            <v>871</v>
          </cell>
          <cell r="W419" t="str">
            <v/>
          </cell>
          <cell r="X419">
            <v>931</v>
          </cell>
          <cell r="Y419">
            <v>979</v>
          </cell>
        </row>
        <row r="420">
          <cell r="T420">
            <v>922</v>
          </cell>
          <cell r="U420">
            <v>958</v>
          </cell>
          <cell r="V420">
            <v>1342</v>
          </cell>
          <cell r="W420" t="str">
            <v/>
          </cell>
          <cell r="X420">
            <v>1402</v>
          </cell>
          <cell r="Y420">
            <v>1846</v>
          </cell>
        </row>
        <row r="421">
          <cell r="T421">
            <v>907</v>
          </cell>
          <cell r="U421">
            <v>1027</v>
          </cell>
          <cell r="V421">
            <v>1423</v>
          </cell>
          <cell r="W421" t="str">
            <v/>
          </cell>
          <cell r="X421">
            <v>1459</v>
          </cell>
          <cell r="Y421">
            <v>1639</v>
          </cell>
        </row>
        <row r="422">
          <cell r="T422">
            <v>607</v>
          </cell>
          <cell r="U422">
            <v>643</v>
          </cell>
          <cell r="V422">
            <v>835</v>
          </cell>
          <cell r="W422" t="str">
            <v/>
          </cell>
          <cell r="X422">
            <v>883</v>
          </cell>
          <cell r="Y422">
            <v>895</v>
          </cell>
        </row>
        <row r="423">
          <cell r="T423">
            <v>655</v>
          </cell>
          <cell r="U423">
            <v>679</v>
          </cell>
          <cell r="V423">
            <v>895</v>
          </cell>
          <cell r="W423" t="str">
            <v/>
          </cell>
          <cell r="X423">
            <v>979</v>
          </cell>
          <cell r="Y423">
            <v>1027</v>
          </cell>
        </row>
        <row r="424">
          <cell r="T424">
            <v>727</v>
          </cell>
          <cell r="U424">
            <v>763</v>
          </cell>
          <cell r="V424">
            <v>1039</v>
          </cell>
          <cell r="W424" t="str">
            <v/>
          </cell>
          <cell r="X424">
            <v>1123</v>
          </cell>
          <cell r="Y424">
            <v>1171</v>
          </cell>
        </row>
        <row r="425">
          <cell r="T425">
            <v>704</v>
          </cell>
          <cell r="U425">
            <v>752</v>
          </cell>
          <cell r="V425">
            <v>980</v>
          </cell>
          <cell r="W425" t="str">
            <v/>
          </cell>
          <cell r="X425">
            <v>1028</v>
          </cell>
          <cell r="Y425">
            <v>1100</v>
          </cell>
        </row>
        <row r="426">
          <cell r="T426">
            <v>583</v>
          </cell>
          <cell r="U426">
            <v>655</v>
          </cell>
          <cell r="V426">
            <v>895</v>
          </cell>
          <cell r="W426" t="str">
            <v/>
          </cell>
          <cell r="X426">
            <v>931</v>
          </cell>
          <cell r="Y426">
            <v>1051</v>
          </cell>
        </row>
        <row r="427">
          <cell r="T427">
            <v>559</v>
          </cell>
          <cell r="U427">
            <v>667</v>
          </cell>
          <cell r="V427">
            <v>1063</v>
          </cell>
          <cell r="W427" t="str">
            <v/>
          </cell>
          <cell r="X427">
            <v>1087</v>
          </cell>
          <cell r="Y427">
            <v>1147</v>
          </cell>
        </row>
        <row r="430">
          <cell r="T430">
            <v>603</v>
          </cell>
          <cell r="U430">
            <v>675</v>
          </cell>
          <cell r="V430">
            <v>663</v>
          </cell>
          <cell r="W430" t="str">
            <v/>
          </cell>
          <cell r="X430">
            <v>711</v>
          </cell>
          <cell r="Y430">
            <v>963</v>
          </cell>
        </row>
        <row r="431">
          <cell r="T431">
            <v>1599</v>
          </cell>
          <cell r="U431">
            <v>1851</v>
          </cell>
          <cell r="V431">
            <v>2235</v>
          </cell>
          <cell r="W431" t="str">
            <v/>
          </cell>
          <cell r="X431">
            <v>2391</v>
          </cell>
          <cell r="Y431">
            <v>2607</v>
          </cell>
        </row>
        <row r="435">
          <cell r="T435">
            <v>972</v>
          </cell>
          <cell r="U435">
            <v>1104</v>
          </cell>
          <cell r="V435">
            <v>1284</v>
          </cell>
          <cell r="W435" t="str">
            <v/>
          </cell>
          <cell r="X435">
            <v>1356</v>
          </cell>
          <cell r="Y435">
            <v>1704</v>
          </cell>
        </row>
        <row r="437">
          <cell r="T437">
            <v>584</v>
          </cell>
          <cell r="U437">
            <v>656</v>
          </cell>
          <cell r="V437">
            <v>656</v>
          </cell>
          <cell r="W437" t="str">
            <v/>
          </cell>
          <cell r="X437">
            <v>740</v>
          </cell>
          <cell r="Y437">
            <v>968</v>
          </cell>
        </row>
        <row r="438">
          <cell r="T438">
            <v>715</v>
          </cell>
          <cell r="U438">
            <v>751</v>
          </cell>
          <cell r="V438">
            <v>559</v>
          </cell>
          <cell r="W438" t="str">
            <v/>
          </cell>
          <cell r="X438">
            <v>727</v>
          </cell>
          <cell r="Y438">
            <v>1051</v>
          </cell>
        </row>
        <row r="439">
          <cell r="T439">
            <v>777</v>
          </cell>
          <cell r="U439">
            <v>825</v>
          </cell>
          <cell r="V439">
            <v>825</v>
          </cell>
          <cell r="W439" t="str">
            <v/>
          </cell>
          <cell r="X439">
            <v>981</v>
          </cell>
          <cell r="Y439">
            <v>1305</v>
          </cell>
        </row>
        <row r="440">
          <cell r="T440">
            <v>1004</v>
          </cell>
          <cell r="U440">
            <v>1064</v>
          </cell>
          <cell r="V440">
            <v>1064</v>
          </cell>
          <cell r="W440" t="str">
            <v/>
          </cell>
          <cell r="X440">
            <v>1136</v>
          </cell>
          <cell r="Y440">
            <v>1292</v>
          </cell>
        </row>
        <row r="441">
          <cell r="T441">
            <v>956</v>
          </cell>
          <cell r="U441">
            <v>1064</v>
          </cell>
          <cell r="V441">
            <v>1052</v>
          </cell>
          <cell r="W441" t="str">
            <v/>
          </cell>
          <cell r="X441">
            <v>1412</v>
          </cell>
          <cell r="Y441">
            <v>1592</v>
          </cell>
        </row>
        <row r="442">
          <cell r="T442">
            <v>860</v>
          </cell>
          <cell r="U442">
            <v>908</v>
          </cell>
          <cell r="V442">
            <v>908</v>
          </cell>
          <cell r="W442" t="str">
            <v/>
          </cell>
          <cell r="X442">
            <v>968</v>
          </cell>
          <cell r="Y442">
            <v>1256</v>
          </cell>
        </row>
        <row r="443">
          <cell r="T443">
            <v>896</v>
          </cell>
          <cell r="U443">
            <v>1040</v>
          </cell>
          <cell r="V443">
            <v>1076</v>
          </cell>
          <cell r="W443" t="str">
            <v/>
          </cell>
          <cell r="X443">
            <v>1172</v>
          </cell>
          <cell r="Y443">
            <v>1352</v>
          </cell>
        </row>
        <row r="444">
          <cell r="T444">
            <v>848</v>
          </cell>
          <cell r="U444">
            <v>860</v>
          </cell>
          <cell r="V444">
            <v>860</v>
          </cell>
          <cell r="W444" t="str">
            <v/>
          </cell>
          <cell r="X444">
            <v>956</v>
          </cell>
          <cell r="Y444">
            <v>1388</v>
          </cell>
        </row>
        <row r="445">
          <cell r="T445">
            <v>739</v>
          </cell>
          <cell r="U445">
            <v>871</v>
          </cell>
          <cell r="V445">
            <v>751</v>
          </cell>
          <cell r="W445" t="str">
            <v/>
          </cell>
          <cell r="X445">
            <v>955</v>
          </cell>
          <cell r="Y445">
            <v>1075</v>
          </cell>
        </row>
        <row r="446">
          <cell r="T446">
            <v>835</v>
          </cell>
          <cell r="U446">
            <v>895</v>
          </cell>
          <cell r="V446">
            <v>631</v>
          </cell>
          <cell r="W446" t="str">
            <v/>
          </cell>
          <cell r="X446">
            <v>955</v>
          </cell>
          <cell r="Y446">
            <v>1111</v>
          </cell>
        </row>
        <row r="447">
          <cell r="T447">
            <v>716</v>
          </cell>
          <cell r="U447">
            <v>776</v>
          </cell>
          <cell r="V447">
            <v>800</v>
          </cell>
          <cell r="W447" t="str">
            <v/>
          </cell>
          <cell r="X447">
            <v>860</v>
          </cell>
          <cell r="Y447">
            <v>1160</v>
          </cell>
        </row>
        <row r="449">
          <cell r="T449">
            <v>854</v>
          </cell>
          <cell r="U449">
            <v>962</v>
          </cell>
          <cell r="V449">
            <v>1418</v>
          </cell>
          <cell r="W449" t="str">
            <v/>
          </cell>
          <cell r="X449">
            <v>1418</v>
          </cell>
          <cell r="Y449">
            <v>1574</v>
          </cell>
        </row>
        <row r="451">
          <cell r="T451">
            <v>853</v>
          </cell>
          <cell r="U451">
            <v>961</v>
          </cell>
          <cell r="V451">
            <v>1465</v>
          </cell>
          <cell r="W451" t="str">
            <v/>
          </cell>
          <cell r="X451">
            <v>1729</v>
          </cell>
          <cell r="Y451">
            <v>1777</v>
          </cell>
        </row>
        <row r="452">
          <cell r="T452">
            <v>1465</v>
          </cell>
          <cell r="U452">
            <v>1465</v>
          </cell>
          <cell r="V452">
            <v>1873</v>
          </cell>
          <cell r="W452" t="str">
            <v/>
          </cell>
          <cell r="X452">
            <v>1873</v>
          </cell>
          <cell r="Y452">
            <v>2077</v>
          </cell>
        </row>
        <row r="453">
          <cell r="T453">
            <v>950</v>
          </cell>
          <cell r="U453">
            <v>926</v>
          </cell>
          <cell r="V453">
            <v>1454</v>
          </cell>
          <cell r="W453" t="str">
            <v/>
          </cell>
          <cell r="X453">
            <v>1358</v>
          </cell>
          <cell r="Y453">
            <v>950</v>
          </cell>
        </row>
        <row r="454">
          <cell r="T454">
            <v>628</v>
          </cell>
          <cell r="U454">
            <v>688</v>
          </cell>
          <cell r="V454">
            <v>868</v>
          </cell>
          <cell r="W454" t="str">
            <v/>
          </cell>
          <cell r="X454">
            <v>988</v>
          </cell>
          <cell r="Y454">
            <v>1228</v>
          </cell>
        </row>
        <row r="455">
          <cell r="T455">
            <v>632</v>
          </cell>
          <cell r="U455">
            <v>692</v>
          </cell>
          <cell r="V455">
            <v>872</v>
          </cell>
          <cell r="W455" t="str">
            <v/>
          </cell>
          <cell r="X455">
            <v>992</v>
          </cell>
          <cell r="Y455">
            <v>1232</v>
          </cell>
        </row>
        <row r="461">
          <cell r="T461">
            <v>10524</v>
          </cell>
          <cell r="U461">
            <v>12344</v>
          </cell>
          <cell r="V461">
            <v>15074</v>
          </cell>
          <cell r="W461">
            <v>16504</v>
          </cell>
          <cell r="X461">
            <v>17154</v>
          </cell>
          <cell r="Y461">
            <v>22224</v>
          </cell>
        </row>
        <row r="462">
          <cell r="T462">
            <v>6771</v>
          </cell>
          <cell r="U462">
            <v>7941</v>
          </cell>
          <cell r="V462">
            <v>10281</v>
          </cell>
          <cell r="W462">
            <v>10671</v>
          </cell>
          <cell r="X462">
            <v>11191</v>
          </cell>
          <cell r="Y462">
            <v>13661</v>
          </cell>
        </row>
        <row r="463">
          <cell r="T463">
            <v>8574</v>
          </cell>
          <cell r="U463">
            <v>10524</v>
          </cell>
          <cell r="V463">
            <v>14294</v>
          </cell>
          <cell r="W463">
            <v>15464</v>
          </cell>
          <cell r="X463">
            <v>16764</v>
          </cell>
          <cell r="Y463">
            <v>18844</v>
          </cell>
        </row>
        <row r="464">
          <cell r="T464">
            <v>7290</v>
          </cell>
          <cell r="U464">
            <v>8070</v>
          </cell>
          <cell r="V464">
            <v>10670</v>
          </cell>
          <cell r="W464">
            <v>10800</v>
          </cell>
          <cell r="X464">
            <v>11450</v>
          </cell>
          <cell r="Y464">
            <v>13660</v>
          </cell>
        </row>
        <row r="465">
          <cell r="T465">
            <v>14040</v>
          </cell>
          <cell r="U465">
            <v>15990</v>
          </cell>
          <cell r="V465">
            <v>20410</v>
          </cell>
          <cell r="W465">
            <v>20930</v>
          </cell>
          <cell r="X465">
            <v>23400</v>
          </cell>
          <cell r="Y465">
            <v>25220</v>
          </cell>
        </row>
        <row r="466">
          <cell r="T466">
            <v>14431</v>
          </cell>
          <cell r="U466">
            <v>17681</v>
          </cell>
          <cell r="V466">
            <v>21841</v>
          </cell>
          <cell r="W466">
            <v>23271</v>
          </cell>
          <cell r="X466">
            <v>27171</v>
          </cell>
          <cell r="Y466">
            <v>29641</v>
          </cell>
        </row>
        <row r="467">
          <cell r="T467">
            <v>7669</v>
          </cell>
          <cell r="U467">
            <v>9229</v>
          </cell>
          <cell r="V467">
            <v>13389</v>
          </cell>
          <cell r="W467">
            <v>13389</v>
          </cell>
          <cell r="X467">
            <v>17419</v>
          </cell>
          <cell r="Y467">
            <v>18069</v>
          </cell>
        </row>
        <row r="468">
          <cell r="T468">
            <v>8593</v>
          </cell>
          <cell r="U468">
            <v>9243</v>
          </cell>
          <cell r="V468">
            <v>11583</v>
          </cell>
          <cell r="W468">
            <v>12233</v>
          </cell>
          <cell r="X468">
            <v>13923</v>
          </cell>
          <cell r="Y468">
            <v>17563</v>
          </cell>
        </row>
        <row r="469">
          <cell r="T469">
            <v>8579</v>
          </cell>
          <cell r="U469">
            <v>10269</v>
          </cell>
          <cell r="V469">
            <v>15339</v>
          </cell>
          <cell r="W469">
            <v>16769</v>
          </cell>
          <cell r="X469">
            <v>16769</v>
          </cell>
          <cell r="Y469">
            <v>17809</v>
          </cell>
        </row>
        <row r="470">
          <cell r="T470">
            <v>7810</v>
          </cell>
          <cell r="U470">
            <v>9370</v>
          </cell>
          <cell r="V470">
            <v>11060</v>
          </cell>
          <cell r="W470">
            <v>11840</v>
          </cell>
          <cell r="X470">
            <v>12360</v>
          </cell>
          <cell r="Y470">
            <v>14960</v>
          </cell>
        </row>
        <row r="471">
          <cell r="T471">
            <v>9749</v>
          </cell>
          <cell r="U471">
            <v>12349</v>
          </cell>
          <cell r="V471">
            <v>14429</v>
          </cell>
          <cell r="W471">
            <v>15859</v>
          </cell>
          <cell r="X471">
            <v>16899</v>
          </cell>
          <cell r="Y471">
            <v>23789</v>
          </cell>
        </row>
        <row r="472">
          <cell r="T472">
            <v>8977</v>
          </cell>
          <cell r="U472">
            <v>10797</v>
          </cell>
          <cell r="V472">
            <v>12617</v>
          </cell>
          <cell r="W472">
            <v>12747</v>
          </cell>
          <cell r="X472">
            <v>16647</v>
          </cell>
          <cell r="Y472">
            <v>18857</v>
          </cell>
        </row>
        <row r="473">
          <cell r="T473">
            <v>9489</v>
          </cell>
          <cell r="U473">
            <v>10659</v>
          </cell>
          <cell r="V473">
            <v>16899</v>
          </cell>
          <cell r="W473">
            <v>19239</v>
          </cell>
          <cell r="X473">
            <v>21579</v>
          </cell>
          <cell r="Y473">
            <v>23919</v>
          </cell>
        </row>
        <row r="474">
          <cell r="T474">
            <v>7410</v>
          </cell>
          <cell r="U474">
            <v>8450</v>
          </cell>
          <cell r="V474">
            <v>10010</v>
          </cell>
          <cell r="W474">
            <v>10790</v>
          </cell>
          <cell r="X474">
            <v>10920</v>
          </cell>
          <cell r="Y474">
            <v>13910</v>
          </cell>
        </row>
        <row r="475">
          <cell r="T475">
            <v>7142</v>
          </cell>
          <cell r="U475">
            <v>7532</v>
          </cell>
          <cell r="V475">
            <v>11302</v>
          </cell>
          <cell r="W475">
            <v>12472</v>
          </cell>
          <cell r="X475">
            <v>13122</v>
          </cell>
          <cell r="Y475">
            <v>15982</v>
          </cell>
        </row>
        <row r="476">
          <cell r="T476">
            <v>8073</v>
          </cell>
          <cell r="U476">
            <v>8723</v>
          </cell>
          <cell r="V476">
            <v>10283</v>
          </cell>
          <cell r="W476">
            <v>10283</v>
          </cell>
          <cell r="X476">
            <v>11323</v>
          </cell>
          <cell r="Y476">
            <v>13273</v>
          </cell>
        </row>
        <row r="477">
          <cell r="T477">
            <v>9482</v>
          </cell>
          <cell r="U477">
            <v>10392</v>
          </cell>
          <cell r="V477">
            <v>11302</v>
          </cell>
          <cell r="W477">
            <v>12082</v>
          </cell>
          <cell r="X477">
            <v>13902</v>
          </cell>
          <cell r="Y477">
            <v>15592</v>
          </cell>
        </row>
        <row r="478">
          <cell r="T478">
            <v>10677</v>
          </cell>
          <cell r="U478">
            <v>13277</v>
          </cell>
          <cell r="V478">
            <v>14057</v>
          </cell>
          <cell r="W478">
            <v>15487</v>
          </cell>
          <cell r="X478">
            <v>16007</v>
          </cell>
          <cell r="Y478">
            <v>16787</v>
          </cell>
        </row>
        <row r="479">
          <cell r="T479">
            <v>15846</v>
          </cell>
          <cell r="U479">
            <v>19486</v>
          </cell>
          <cell r="V479">
            <v>21696</v>
          </cell>
          <cell r="W479">
            <v>22736</v>
          </cell>
          <cell r="X479">
            <v>29496</v>
          </cell>
          <cell r="Y479">
            <v>30536</v>
          </cell>
        </row>
        <row r="480">
          <cell r="T480">
            <v>10018</v>
          </cell>
          <cell r="U480">
            <v>10408</v>
          </cell>
          <cell r="V480">
            <v>11968</v>
          </cell>
          <cell r="W480">
            <v>13918</v>
          </cell>
          <cell r="X480">
            <v>14958</v>
          </cell>
          <cell r="Y480">
            <v>14698</v>
          </cell>
        </row>
        <row r="481">
          <cell r="T481">
            <v>9741</v>
          </cell>
          <cell r="U481">
            <v>9741</v>
          </cell>
          <cell r="V481">
            <v>11951</v>
          </cell>
          <cell r="W481">
            <v>12341</v>
          </cell>
          <cell r="X481">
            <v>13511</v>
          </cell>
          <cell r="Y481">
            <v>16241</v>
          </cell>
        </row>
        <row r="482">
          <cell r="T482">
            <v>10028</v>
          </cell>
          <cell r="U482">
            <v>10678</v>
          </cell>
          <cell r="V482">
            <v>11198</v>
          </cell>
          <cell r="W482">
            <v>12628</v>
          </cell>
          <cell r="X482">
            <v>13148</v>
          </cell>
          <cell r="Y482">
            <v>15358</v>
          </cell>
        </row>
        <row r="483">
          <cell r="T483">
            <v>7921</v>
          </cell>
          <cell r="U483">
            <v>11561</v>
          </cell>
          <cell r="V483">
            <v>11691</v>
          </cell>
          <cell r="W483">
            <v>12341</v>
          </cell>
          <cell r="X483">
            <v>13511</v>
          </cell>
          <cell r="Y483">
            <v>18451</v>
          </cell>
        </row>
        <row r="484">
          <cell r="T484">
            <v>9508</v>
          </cell>
          <cell r="U484">
            <v>10158</v>
          </cell>
          <cell r="V484">
            <v>11068</v>
          </cell>
          <cell r="W484">
            <v>11458</v>
          </cell>
          <cell r="X484">
            <v>12238</v>
          </cell>
          <cell r="Y484">
            <v>14708</v>
          </cell>
        </row>
        <row r="485">
          <cell r="T485">
            <v>8831</v>
          </cell>
          <cell r="U485">
            <v>10781</v>
          </cell>
          <cell r="V485">
            <v>13771</v>
          </cell>
          <cell r="W485">
            <v>14551</v>
          </cell>
          <cell r="X485">
            <v>15071</v>
          </cell>
          <cell r="Y485">
            <v>17931</v>
          </cell>
        </row>
        <row r="486">
          <cell r="T486">
            <v>14049</v>
          </cell>
          <cell r="U486">
            <v>14829</v>
          </cell>
          <cell r="V486">
            <v>15219</v>
          </cell>
          <cell r="W486">
            <v>16779</v>
          </cell>
          <cell r="X486">
            <v>18079</v>
          </cell>
          <cell r="Y486">
            <v>19639</v>
          </cell>
        </row>
        <row r="490">
          <cell r="T490">
            <v>13210</v>
          </cell>
          <cell r="U490">
            <v>12820</v>
          </cell>
          <cell r="V490">
            <v>18280</v>
          </cell>
          <cell r="W490">
            <v>23090</v>
          </cell>
          <cell r="X490">
            <v>19450</v>
          </cell>
          <cell r="Y490">
            <v>30760</v>
          </cell>
        </row>
        <row r="491">
          <cell r="T491">
            <v>17887</v>
          </cell>
          <cell r="U491">
            <v>20617</v>
          </cell>
          <cell r="V491">
            <v>22957</v>
          </cell>
          <cell r="W491">
            <v>29457</v>
          </cell>
          <cell r="X491">
            <v>30627</v>
          </cell>
          <cell r="Y491">
            <v>35177</v>
          </cell>
        </row>
        <row r="492">
          <cell r="T492">
            <v>5897</v>
          </cell>
          <cell r="U492">
            <v>8367</v>
          </cell>
          <cell r="V492">
            <v>12787</v>
          </cell>
          <cell r="W492" t="str">
            <v/>
          </cell>
          <cell r="X492">
            <v>14217</v>
          </cell>
          <cell r="Y492">
            <v>15647</v>
          </cell>
        </row>
        <row r="493">
          <cell r="T493">
            <v>10274</v>
          </cell>
          <cell r="U493">
            <v>11574</v>
          </cell>
          <cell r="V493">
            <v>17034</v>
          </cell>
          <cell r="W493" t="str">
            <v/>
          </cell>
          <cell r="X493">
            <v>17424</v>
          </cell>
          <cell r="Y493">
            <v>19894</v>
          </cell>
        </row>
        <row r="494">
          <cell r="T494">
            <v>5464</v>
          </cell>
          <cell r="U494">
            <v>5854</v>
          </cell>
          <cell r="V494">
            <v>8844</v>
          </cell>
          <cell r="W494" t="str">
            <v/>
          </cell>
          <cell r="X494">
            <v>9364</v>
          </cell>
          <cell r="Y494">
            <v>10014</v>
          </cell>
        </row>
        <row r="495">
          <cell r="T495">
            <v>7006</v>
          </cell>
          <cell r="U495">
            <v>7526</v>
          </cell>
          <cell r="V495">
            <v>9086</v>
          </cell>
          <cell r="W495" t="str">
            <v/>
          </cell>
          <cell r="X495">
            <v>9736</v>
          </cell>
          <cell r="Y495">
            <v>10256</v>
          </cell>
        </row>
        <row r="496">
          <cell r="T496">
            <v>9682</v>
          </cell>
          <cell r="U496">
            <v>10072</v>
          </cell>
          <cell r="V496">
            <v>14232</v>
          </cell>
          <cell r="W496" t="str">
            <v/>
          </cell>
          <cell r="X496">
            <v>14882</v>
          </cell>
          <cell r="Y496">
            <v>19692</v>
          </cell>
        </row>
        <row r="497">
          <cell r="T497">
            <v>9313</v>
          </cell>
          <cell r="U497">
            <v>10613</v>
          </cell>
          <cell r="V497">
            <v>14903</v>
          </cell>
          <cell r="W497" t="str">
            <v/>
          </cell>
          <cell r="X497">
            <v>15293</v>
          </cell>
          <cell r="Y497">
            <v>17243</v>
          </cell>
        </row>
        <row r="498">
          <cell r="T498">
            <v>6225</v>
          </cell>
          <cell r="U498">
            <v>6615</v>
          </cell>
          <cell r="V498">
            <v>8695</v>
          </cell>
          <cell r="W498" t="str">
            <v/>
          </cell>
          <cell r="X498">
            <v>9215</v>
          </cell>
          <cell r="Y498">
            <v>9345</v>
          </cell>
        </row>
        <row r="499">
          <cell r="T499">
            <v>6743</v>
          </cell>
          <cell r="U499">
            <v>7003</v>
          </cell>
          <cell r="V499">
            <v>9343</v>
          </cell>
          <cell r="W499" t="str">
            <v/>
          </cell>
          <cell r="X499">
            <v>10253</v>
          </cell>
          <cell r="Y499">
            <v>10773</v>
          </cell>
        </row>
        <row r="500">
          <cell r="T500">
            <v>7527</v>
          </cell>
          <cell r="U500">
            <v>7917</v>
          </cell>
          <cell r="V500">
            <v>10907</v>
          </cell>
          <cell r="W500" t="str">
            <v/>
          </cell>
          <cell r="X500">
            <v>11817</v>
          </cell>
          <cell r="Y500">
            <v>12337</v>
          </cell>
        </row>
        <row r="501">
          <cell r="T501">
            <v>7267</v>
          </cell>
          <cell r="U501">
            <v>7787</v>
          </cell>
          <cell r="V501">
            <v>10257</v>
          </cell>
          <cell r="W501" t="str">
            <v/>
          </cell>
          <cell r="X501">
            <v>10777</v>
          </cell>
          <cell r="Y501">
            <v>11557</v>
          </cell>
        </row>
        <row r="502">
          <cell r="T502">
            <v>5954</v>
          </cell>
          <cell r="U502">
            <v>6734</v>
          </cell>
          <cell r="V502">
            <v>9334</v>
          </cell>
          <cell r="W502" t="str">
            <v/>
          </cell>
          <cell r="X502">
            <v>9724</v>
          </cell>
          <cell r="Y502">
            <v>11024</v>
          </cell>
        </row>
        <row r="503">
          <cell r="T503">
            <v>5704</v>
          </cell>
          <cell r="U503">
            <v>6874</v>
          </cell>
          <cell r="V503">
            <v>11164</v>
          </cell>
          <cell r="W503" t="str">
            <v/>
          </cell>
          <cell r="X503">
            <v>11424</v>
          </cell>
          <cell r="Y503">
            <v>12074</v>
          </cell>
        </row>
        <row r="506">
          <cell r="T506">
            <v>6126</v>
          </cell>
          <cell r="U506">
            <v>6906</v>
          </cell>
          <cell r="V506">
            <v>6776</v>
          </cell>
          <cell r="W506" t="str">
            <v/>
          </cell>
          <cell r="X506">
            <v>7296</v>
          </cell>
          <cell r="Y506">
            <v>10026</v>
          </cell>
        </row>
        <row r="507">
          <cell r="T507">
            <v>16734</v>
          </cell>
          <cell r="U507">
            <v>19464</v>
          </cell>
          <cell r="V507">
            <v>23624</v>
          </cell>
          <cell r="W507" t="str">
            <v/>
          </cell>
          <cell r="X507">
            <v>25314</v>
          </cell>
          <cell r="Y507">
            <v>27654</v>
          </cell>
        </row>
        <row r="511">
          <cell r="T511">
            <v>10039</v>
          </cell>
          <cell r="U511">
            <v>11469</v>
          </cell>
          <cell r="V511">
            <v>13419</v>
          </cell>
          <cell r="W511" t="str">
            <v/>
          </cell>
          <cell r="X511">
            <v>14199</v>
          </cell>
          <cell r="Y511">
            <v>17969</v>
          </cell>
        </row>
        <row r="513">
          <cell r="T513">
            <v>5951</v>
          </cell>
          <cell r="U513">
            <v>6731</v>
          </cell>
          <cell r="V513">
            <v>6731</v>
          </cell>
          <cell r="W513" t="str">
            <v/>
          </cell>
          <cell r="X513">
            <v>7641</v>
          </cell>
          <cell r="Y513">
            <v>10111</v>
          </cell>
        </row>
        <row r="514">
          <cell r="T514">
            <v>7393</v>
          </cell>
          <cell r="U514">
            <v>7783</v>
          </cell>
          <cell r="V514">
            <v>5703</v>
          </cell>
          <cell r="W514" t="str">
            <v/>
          </cell>
          <cell r="X514">
            <v>7523</v>
          </cell>
          <cell r="Y514">
            <v>11033</v>
          </cell>
        </row>
        <row r="515">
          <cell r="T515">
            <v>8034</v>
          </cell>
          <cell r="U515">
            <v>8554</v>
          </cell>
          <cell r="V515">
            <v>8554</v>
          </cell>
          <cell r="W515" t="str">
            <v/>
          </cell>
          <cell r="X515">
            <v>10244</v>
          </cell>
          <cell r="Y515">
            <v>13754</v>
          </cell>
        </row>
        <row r="516">
          <cell r="T516">
            <v>10497</v>
          </cell>
          <cell r="U516">
            <v>11147</v>
          </cell>
          <cell r="V516">
            <v>11147</v>
          </cell>
          <cell r="W516" t="str">
            <v/>
          </cell>
          <cell r="X516">
            <v>11927</v>
          </cell>
          <cell r="Y516">
            <v>13617</v>
          </cell>
        </row>
        <row r="517">
          <cell r="T517">
            <v>9980</v>
          </cell>
          <cell r="U517">
            <v>11150</v>
          </cell>
          <cell r="V517">
            <v>11020</v>
          </cell>
          <cell r="W517" t="str">
            <v/>
          </cell>
          <cell r="X517">
            <v>14920</v>
          </cell>
          <cell r="Y517">
            <v>16870</v>
          </cell>
        </row>
        <row r="518">
          <cell r="T518">
            <v>8946</v>
          </cell>
          <cell r="U518">
            <v>9466</v>
          </cell>
          <cell r="V518">
            <v>9466</v>
          </cell>
          <cell r="W518" t="str">
            <v/>
          </cell>
          <cell r="X518">
            <v>10116</v>
          </cell>
          <cell r="Y518">
            <v>13236</v>
          </cell>
        </row>
        <row r="519">
          <cell r="T519">
            <v>9333</v>
          </cell>
          <cell r="U519">
            <v>10893</v>
          </cell>
          <cell r="V519">
            <v>11283</v>
          </cell>
          <cell r="W519" t="str">
            <v/>
          </cell>
          <cell r="X519">
            <v>12323</v>
          </cell>
          <cell r="Y519">
            <v>14273</v>
          </cell>
        </row>
        <row r="520">
          <cell r="T520">
            <v>8824</v>
          </cell>
          <cell r="U520">
            <v>8954</v>
          </cell>
          <cell r="V520">
            <v>8954</v>
          </cell>
          <cell r="W520" t="str">
            <v/>
          </cell>
          <cell r="X520">
            <v>9994</v>
          </cell>
          <cell r="Y520">
            <v>14674</v>
          </cell>
        </row>
        <row r="521">
          <cell r="T521">
            <v>7647</v>
          </cell>
          <cell r="U521">
            <v>9077</v>
          </cell>
          <cell r="V521">
            <v>7777</v>
          </cell>
          <cell r="W521" t="str">
            <v/>
          </cell>
          <cell r="X521">
            <v>9987</v>
          </cell>
          <cell r="Y521">
            <v>11287</v>
          </cell>
        </row>
        <row r="522">
          <cell r="T522">
            <v>8683</v>
          </cell>
          <cell r="U522">
            <v>9333</v>
          </cell>
          <cell r="V522">
            <v>6473</v>
          </cell>
          <cell r="W522" t="str">
            <v/>
          </cell>
          <cell r="X522">
            <v>9983</v>
          </cell>
          <cell r="Y522">
            <v>11673</v>
          </cell>
        </row>
        <row r="523">
          <cell r="T523">
            <v>7388</v>
          </cell>
          <cell r="U523">
            <v>8038</v>
          </cell>
          <cell r="V523">
            <v>8298</v>
          </cell>
          <cell r="W523" t="str">
            <v/>
          </cell>
          <cell r="X523">
            <v>8948</v>
          </cell>
          <cell r="Y523">
            <v>12198</v>
          </cell>
        </row>
        <row r="525">
          <cell r="T525">
            <v>8588</v>
          </cell>
          <cell r="U525">
            <v>9758</v>
          </cell>
          <cell r="V525">
            <v>14698</v>
          </cell>
          <cell r="W525" t="str">
            <v/>
          </cell>
          <cell r="X525">
            <v>14698</v>
          </cell>
          <cell r="Y525">
            <v>16388</v>
          </cell>
        </row>
        <row r="527">
          <cell r="T527">
            <v>8601</v>
          </cell>
          <cell r="U527">
            <v>9771</v>
          </cell>
          <cell r="V527">
            <v>15231</v>
          </cell>
          <cell r="W527" t="str">
            <v/>
          </cell>
          <cell r="X527">
            <v>18091</v>
          </cell>
          <cell r="Y527">
            <v>18611</v>
          </cell>
        </row>
        <row r="528">
          <cell r="T528">
            <v>15235</v>
          </cell>
          <cell r="U528">
            <v>15235</v>
          </cell>
          <cell r="V528">
            <v>19655</v>
          </cell>
          <cell r="W528" t="str">
            <v/>
          </cell>
          <cell r="X528">
            <v>19655</v>
          </cell>
          <cell r="Y528">
            <v>21865</v>
          </cell>
        </row>
        <row r="529">
          <cell r="T529">
            <v>9892</v>
          </cell>
          <cell r="U529">
            <v>9632</v>
          </cell>
          <cell r="V529">
            <v>15352</v>
          </cell>
          <cell r="W529" t="str">
            <v/>
          </cell>
          <cell r="X529">
            <v>14312</v>
          </cell>
          <cell r="Y529">
            <v>9892</v>
          </cell>
        </row>
        <row r="530">
          <cell r="T530">
            <v>6221</v>
          </cell>
          <cell r="U530">
            <v>6871</v>
          </cell>
          <cell r="V530">
            <v>8821</v>
          </cell>
          <cell r="W530" t="str">
            <v/>
          </cell>
          <cell r="X530">
            <v>10121</v>
          </cell>
          <cell r="Y530">
            <v>12721</v>
          </cell>
        </row>
        <row r="531">
          <cell r="T531">
            <v>6326</v>
          </cell>
          <cell r="U531">
            <v>6976</v>
          </cell>
          <cell r="V531">
            <v>8926</v>
          </cell>
          <cell r="W531" t="str">
            <v/>
          </cell>
          <cell r="X531">
            <v>10226</v>
          </cell>
          <cell r="Y531">
            <v>12826</v>
          </cell>
        </row>
        <row r="537">
          <cell r="T537">
            <v>10669</v>
          </cell>
          <cell r="U537">
            <v>12489</v>
          </cell>
          <cell r="V537">
            <v>15219</v>
          </cell>
          <cell r="W537">
            <v>16649</v>
          </cell>
          <cell r="X537">
            <v>17299</v>
          </cell>
          <cell r="Y537">
            <v>22369</v>
          </cell>
        </row>
        <row r="538">
          <cell r="T538">
            <v>6915</v>
          </cell>
          <cell r="U538">
            <v>8085</v>
          </cell>
          <cell r="V538">
            <v>10425</v>
          </cell>
          <cell r="W538">
            <v>10815</v>
          </cell>
          <cell r="X538">
            <v>11335</v>
          </cell>
          <cell r="Y538">
            <v>13805</v>
          </cell>
        </row>
        <row r="539">
          <cell r="T539">
            <v>8719</v>
          </cell>
          <cell r="U539">
            <v>10669</v>
          </cell>
          <cell r="V539">
            <v>14439</v>
          </cell>
          <cell r="W539">
            <v>15609</v>
          </cell>
          <cell r="X539">
            <v>16909</v>
          </cell>
          <cell r="Y539">
            <v>18989</v>
          </cell>
        </row>
        <row r="540">
          <cell r="T540">
            <v>7434</v>
          </cell>
          <cell r="U540">
            <v>8214</v>
          </cell>
          <cell r="V540">
            <v>10814</v>
          </cell>
          <cell r="W540">
            <v>10944</v>
          </cell>
          <cell r="X540">
            <v>11594</v>
          </cell>
          <cell r="Y540">
            <v>13804</v>
          </cell>
        </row>
        <row r="541">
          <cell r="T541">
            <v>14186</v>
          </cell>
          <cell r="U541">
            <v>16136</v>
          </cell>
          <cell r="V541">
            <v>20556</v>
          </cell>
          <cell r="W541">
            <v>21076</v>
          </cell>
          <cell r="X541">
            <v>23546</v>
          </cell>
          <cell r="Y541">
            <v>25366</v>
          </cell>
        </row>
        <row r="542">
          <cell r="T542">
            <v>14576</v>
          </cell>
          <cell r="U542">
            <v>17826</v>
          </cell>
          <cell r="V542">
            <v>21986</v>
          </cell>
          <cell r="W542">
            <v>23416</v>
          </cell>
          <cell r="X542">
            <v>27316</v>
          </cell>
          <cell r="Y542">
            <v>29786</v>
          </cell>
        </row>
        <row r="543">
          <cell r="T543">
            <v>7814</v>
          </cell>
          <cell r="U543">
            <v>9374</v>
          </cell>
          <cell r="V543">
            <v>13534</v>
          </cell>
          <cell r="W543">
            <v>13534</v>
          </cell>
          <cell r="X543">
            <v>17564</v>
          </cell>
          <cell r="Y543">
            <v>18214</v>
          </cell>
        </row>
        <row r="544">
          <cell r="T544">
            <v>8737</v>
          </cell>
          <cell r="U544">
            <v>9387</v>
          </cell>
          <cell r="V544">
            <v>11727</v>
          </cell>
          <cell r="W544">
            <v>12377</v>
          </cell>
          <cell r="X544">
            <v>14067</v>
          </cell>
          <cell r="Y544">
            <v>17707</v>
          </cell>
        </row>
        <row r="545">
          <cell r="T545">
            <v>8724</v>
          </cell>
          <cell r="U545">
            <v>10414</v>
          </cell>
          <cell r="V545">
            <v>15484</v>
          </cell>
          <cell r="W545">
            <v>16914</v>
          </cell>
          <cell r="X545">
            <v>16914</v>
          </cell>
          <cell r="Y545">
            <v>17954</v>
          </cell>
        </row>
        <row r="546">
          <cell r="T546">
            <v>7954</v>
          </cell>
          <cell r="U546">
            <v>9514</v>
          </cell>
          <cell r="V546">
            <v>11204</v>
          </cell>
          <cell r="W546">
            <v>11984</v>
          </cell>
          <cell r="X546">
            <v>12504</v>
          </cell>
          <cell r="Y546">
            <v>15104</v>
          </cell>
        </row>
        <row r="547">
          <cell r="T547">
            <v>9894</v>
          </cell>
          <cell r="U547">
            <v>12494</v>
          </cell>
          <cell r="V547">
            <v>14574</v>
          </cell>
          <cell r="W547">
            <v>16004</v>
          </cell>
          <cell r="X547">
            <v>17044</v>
          </cell>
          <cell r="Y547">
            <v>23934</v>
          </cell>
        </row>
        <row r="548">
          <cell r="T548">
            <v>9121</v>
          </cell>
          <cell r="U548">
            <v>10941</v>
          </cell>
          <cell r="V548">
            <v>12761</v>
          </cell>
          <cell r="W548">
            <v>12891</v>
          </cell>
          <cell r="X548">
            <v>16791</v>
          </cell>
          <cell r="Y548">
            <v>19001</v>
          </cell>
        </row>
        <row r="549">
          <cell r="T549">
            <v>9634</v>
          </cell>
          <cell r="U549">
            <v>10804</v>
          </cell>
          <cell r="V549">
            <v>17044</v>
          </cell>
          <cell r="W549">
            <v>19384</v>
          </cell>
          <cell r="X549">
            <v>21724</v>
          </cell>
          <cell r="Y549">
            <v>24064</v>
          </cell>
        </row>
        <row r="550">
          <cell r="T550">
            <v>7555</v>
          </cell>
          <cell r="U550">
            <v>8595</v>
          </cell>
          <cell r="V550">
            <v>10155</v>
          </cell>
          <cell r="W550">
            <v>10935</v>
          </cell>
          <cell r="X550">
            <v>11065</v>
          </cell>
          <cell r="Y550">
            <v>14055</v>
          </cell>
        </row>
        <row r="551">
          <cell r="T551">
            <v>7288</v>
          </cell>
          <cell r="U551">
            <v>7678</v>
          </cell>
          <cell r="V551">
            <v>11448</v>
          </cell>
          <cell r="W551">
            <v>12618</v>
          </cell>
          <cell r="X551">
            <v>13268</v>
          </cell>
          <cell r="Y551">
            <v>16128</v>
          </cell>
        </row>
        <row r="552">
          <cell r="T552">
            <v>8217</v>
          </cell>
          <cell r="U552">
            <v>8867</v>
          </cell>
          <cell r="V552">
            <v>10427</v>
          </cell>
          <cell r="W552">
            <v>10427</v>
          </cell>
          <cell r="X552">
            <v>11467</v>
          </cell>
          <cell r="Y552">
            <v>13417</v>
          </cell>
        </row>
        <row r="553">
          <cell r="T553">
            <v>9628</v>
          </cell>
          <cell r="U553">
            <v>10538</v>
          </cell>
          <cell r="V553">
            <v>11448</v>
          </cell>
          <cell r="W553">
            <v>12228</v>
          </cell>
          <cell r="X553">
            <v>14048</v>
          </cell>
          <cell r="Y553">
            <v>15738</v>
          </cell>
        </row>
        <row r="554">
          <cell r="T554">
            <v>10821</v>
          </cell>
          <cell r="U554">
            <v>13421</v>
          </cell>
          <cell r="V554">
            <v>14201</v>
          </cell>
          <cell r="W554">
            <v>15631</v>
          </cell>
          <cell r="X554">
            <v>16151</v>
          </cell>
          <cell r="Y554">
            <v>16931</v>
          </cell>
        </row>
        <row r="555">
          <cell r="T555">
            <v>15992</v>
          </cell>
          <cell r="U555">
            <v>19632</v>
          </cell>
          <cell r="V555">
            <v>21842</v>
          </cell>
          <cell r="W555">
            <v>22882</v>
          </cell>
          <cell r="X555">
            <v>29642</v>
          </cell>
          <cell r="Y555">
            <v>30682</v>
          </cell>
        </row>
        <row r="556">
          <cell r="T556">
            <v>10162</v>
          </cell>
          <cell r="U556">
            <v>10552</v>
          </cell>
          <cell r="V556">
            <v>12112</v>
          </cell>
          <cell r="W556">
            <v>14062</v>
          </cell>
          <cell r="X556">
            <v>15102</v>
          </cell>
          <cell r="Y556">
            <v>14842</v>
          </cell>
        </row>
        <row r="557">
          <cell r="T557">
            <v>9887</v>
          </cell>
          <cell r="U557">
            <v>9887</v>
          </cell>
          <cell r="V557">
            <v>12097</v>
          </cell>
          <cell r="W557">
            <v>12487</v>
          </cell>
          <cell r="X557">
            <v>13657</v>
          </cell>
          <cell r="Y557">
            <v>16387</v>
          </cell>
        </row>
        <row r="558">
          <cell r="T558">
            <v>10172</v>
          </cell>
          <cell r="U558">
            <v>10822</v>
          </cell>
          <cell r="V558">
            <v>11342</v>
          </cell>
          <cell r="W558">
            <v>12772</v>
          </cell>
          <cell r="X558">
            <v>13292</v>
          </cell>
          <cell r="Y558">
            <v>15502</v>
          </cell>
        </row>
        <row r="559">
          <cell r="T559">
            <v>8067</v>
          </cell>
          <cell r="U559">
            <v>11707</v>
          </cell>
          <cell r="V559">
            <v>11837</v>
          </cell>
          <cell r="W559">
            <v>12487</v>
          </cell>
          <cell r="X559">
            <v>13657</v>
          </cell>
          <cell r="Y559">
            <v>18597</v>
          </cell>
        </row>
        <row r="560">
          <cell r="T560">
            <v>9652</v>
          </cell>
          <cell r="U560">
            <v>10302</v>
          </cell>
          <cell r="V560">
            <v>11212</v>
          </cell>
          <cell r="W560">
            <v>11602</v>
          </cell>
          <cell r="X560">
            <v>12382</v>
          </cell>
          <cell r="Y560">
            <v>14852</v>
          </cell>
        </row>
        <row r="561">
          <cell r="T561">
            <v>8977</v>
          </cell>
          <cell r="U561">
            <v>10927</v>
          </cell>
          <cell r="V561">
            <v>13917</v>
          </cell>
          <cell r="W561">
            <v>14697</v>
          </cell>
          <cell r="X561">
            <v>15217</v>
          </cell>
          <cell r="Y561">
            <v>18077</v>
          </cell>
        </row>
        <row r="562">
          <cell r="T562">
            <v>14192</v>
          </cell>
          <cell r="U562">
            <v>14972</v>
          </cell>
          <cell r="V562">
            <v>15362</v>
          </cell>
          <cell r="W562">
            <v>16922</v>
          </cell>
          <cell r="X562">
            <v>18222</v>
          </cell>
          <cell r="Y562">
            <v>19782</v>
          </cell>
        </row>
        <row r="566">
          <cell r="T566">
            <v>13415</v>
          </cell>
          <cell r="U566">
            <v>13025</v>
          </cell>
          <cell r="V566">
            <v>18485</v>
          </cell>
          <cell r="W566">
            <v>23295</v>
          </cell>
          <cell r="X566">
            <v>19655</v>
          </cell>
          <cell r="Y566">
            <v>30965</v>
          </cell>
        </row>
        <row r="567">
          <cell r="T567">
            <v>18093</v>
          </cell>
          <cell r="U567">
            <v>20823</v>
          </cell>
          <cell r="V567">
            <v>23163</v>
          </cell>
          <cell r="W567">
            <v>29663</v>
          </cell>
          <cell r="X567">
            <v>30833</v>
          </cell>
          <cell r="Y567">
            <v>35383</v>
          </cell>
        </row>
        <row r="568">
          <cell r="T568">
            <v>6050</v>
          </cell>
          <cell r="U568">
            <v>8520</v>
          </cell>
          <cell r="V568">
            <v>12940</v>
          </cell>
          <cell r="W568" t="str">
            <v/>
          </cell>
          <cell r="X568">
            <v>14370</v>
          </cell>
          <cell r="Y568">
            <v>15800</v>
          </cell>
        </row>
        <row r="569">
          <cell r="T569">
            <v>10478</v>
          </cell>
          <cell r="U569">
            <v>11778</v>
          </cell>
          <cell r="V569">
            <v>17238</v>
          </cell>
          <cell r="W569" t="str">
            <v/>
          </cell>
          <cell r="X569">
            <v>17628</v>
          </cell>
          <cell r="Y569">
            <v>20098</v>
          </cell>
        </row>
        <row r="570">
          <cell r="T570">
            <v>5608</v>
          </cell>
          <cell r="U570">
            <v>5998</v>
          </cell>
          <cell r="V570">
            <v>8988</v>
          </cell>
          <cell r="W570" t="str">
            <v/>
          </cell>
          <cell r="X570">
            <v>9508</v>
          </cell>
          <cell r="Y570">
            <v>10158</v>
          </cell>
        </row>
        <row r="571">
          <cell r="T571">
            <v>7121</v>
          </cell>
          <cell r="U571">
            <v>7641</v>
          </cell>
          <cell r="V571">
            <v>9201</v>
          </cell>
          <cell r="W571" t="str">
            <v/>
          </cell>
          <cell r="X571">
            <v>9851</v>
          </cell>
          <cell r="Y571">
            <v>10371</v>
          </cell>
        </row>
        <row r="572">
          <cell r="T572">
            <v>9788</v>
          </cell>
          <cell r="U572">
            <v>10178</v>
          </cell>
          <cell r="V572">
            <v>14338</v>
          </cell>
          <cell r="W572" t="str">
            <v/>
          </cell>
          <cell r="X572">
            <v>14988</v>
          </cell>
          <cell r="Y572">
            <v>19798</v>
          </cell>
        </row>
        <row r="573">
          <cell r="T573">
            <v>9486</v>
          </cell>
          <cell r="U573">
            <v>10786</v>
          </cell>
          <cell r="V573">
            <v>15076</v>
          </cell>
          <cell r="W573" t="str">
            <v/>
          </cell>
          <cell r="X573">
            <v>15466</v>
          </cell>
          <cell r="Y573">
            <v>17416</v>
          </cell>
        </row>
        <row r="574">
          <cell r="T574">
            <v>6340</v>
          </cell>
          <cell r="U574">
            <v>6730</v>
          </cell>
          <cell r="V574">
            <v>8810</v>
          </cell>
          <cell r="W574" t="str">
            <v/>
          </cell>
          <cell r="X574">
            <v>9330</v>
          </cell>
          <cell r="Y574">
            <v>9460</v>
          </cell>
        </row>
        <row r="575">
          <cell r="T575">
            <v>6857</v>
          </cell>
          <cell r="U575">
            <v>7117</v>
          </cell>
          <cell r="V575">
            <v>9457</v>
          </cell>
          <cell r="W575" t="str">
            <v/>
          </cell>
          <cell r="X575">
            <v>10367</v>
          </cell>
          <cell r="Y575">
            <v>10887</v>
          </cell>
        </row>
        <row r="576">
          <cell r="T576">
            <v>7642</v>
          </cell>
          <cell r="U576">
            <v>8032</v>
          </cell>
          <cell r="V576">
            <v>11022</v>
          </cell>
          <cell r="W576" t="str">
            <v/>
          </cell>
          <cell r="X576">
            <v>11932</v>
          </cell>
          <cell r="Y576">
            <v>12452</v>
          </cell>
        </row>
        <row r="577">
          <cell r="T577">
            <v>7382</v>
          </cell>
          <cell r="U577">
            <v>7902</v>
          </cell>
          <cell r="V577">
            <v>10372</v>
          </cell>
          <cell r="W577" t="str">
            <v/>
          </cell>
          <cell r="X577">
            <v>10892</v>
          </cell>
          <cell r="Y577">
            <v>11672</v>
          </cell>
        </row>
        <row r="578">
          <cell r="T578">
            <v>6069</v>
          </cell>
          <cell r="U578">
            <v>6849</v>
          </cell>
          <cell r="V578">
            <v>9449</v>
          </cell>
          <cell r="W578" t="str">
            <v/>
          </cell>
          <cell r="X578">
            <v>9839</v>
          </cell>
          <cell r="Y578">
            <v>11139</v>
          </cell>
        </row>
        <row r="579">
          <cell r="T579">
            <v>5819</v>
          </cell>
          <cell r="U579">
            <v>6989</v>
          </cell>
          <cell r="V579">
            <v>11279</v>
          </cell>
          <cell r="W579" t="str">
            <v/>
          </cell>
          <cell r="X579">
            <v>11539</v>
          </cell>
          <cell r="Y579">
            <v>12189</v>
          </cell>
        </row>
        <row r="582">
          <cell r="T582">
            <v>6270</v>
          </cell>
          <cell r="U582">
            <v>7050</v>
          </cell>
          <cell r="V582">
            <v>6920</v>
          </cell>
          <cell r="W582" t="str">
            <v/>
          </cell>
          <cell r="X582">
            <v>7440</v>
          </cell>
          <cell r="Y582">
            <v>10170</v>
          </cell>
        </row>
        <row r="583">
          <cell r="T583">
            <v>16929</v>
          </cell>
          <cell r="U583">
            <v>19659</v>
          </cell>
          <cell r="V583">
            <v>23819</v>
          </cell>
          <cell r="W583" t="str">
            <v/>
          </cell>
          <cell r="X583">
            <v>25509</v>
          </cell>
          <cell r="Y583">
            <v>27849</v>
          </cell>
        </row>
        <row r="587">
          <cell r="T587">
            <v>10194</v>
          </cell>
          <cell r="U587">
            <v>11624</v>
          </cell>
          <cell r="V587">
            <v>13574</v>
          </cell>
          <cell r="W587" t="str">
            <v/>
          </cell>
          <cell r="X587">
            <v>14354</v>
          </cell>
          <cell r="Y587">
            <v>18124</v>
          </cell>
        </row>
        <row r="589">
          <cell r="T589">
            <v>6067</v>
          </cell>
          <cell r="U589">
            <v>6847</v>
          </cell>
          <cell r="V589">
            <v>6847</v>
          </cell>
          <cell r="W589" t="str">
            <v/>
          </cell>
          <cell r="X589">
            <v>7757</v>
          </cell>
          <cell r="Y589">
            <v>10227</v>
          </cell>
        </row>
        <row r="590">
          <cell r="T590">
            <v>7509</v>
          </cell>
          <cell r="U590">
            <v>7899</v>
          </cell>
          <cell r="V590">
            <v>5819</v>
          </cell>
          <cell r="W590" t="str">
            <v/>
          </cell>
          <cell r="X590">
            <v>7639</v>
          </cell>
          <cell r="Y590">
            <v>11149</v>
          </cell>
        </row>
        <row r="591">
          <cell r="T591">
            <v>8150</v>
          </cell>
          <cell r="U591">
            <v>8670</v>
          </cell>
          <cell r="V591">
            <v>8670</v>
          </cell>
          <cell r="W591" t="str">
            <v/>
          </cell>
          <cell r="X591">
            <v>10360</v>
          </cell>
          <cell r="Y591">
            <v>13870</v>
          </cell>
        </row>
        <row r="592">
          <cell r="T592">
            <v>10613</v>
          </cell>
          <cell r="U592">
            <v>11263</v>
          </cell>
          <cell r="V592">
            <v>11263</v>
          </cell>
          <cell r="W592" t="str">
            <v/>
          </cell>
          <cell r="X592">
            <v>12043</v>
          </cell>
          <cell r="Y592">
            <v>13733</v>
          </cell>
        </row>
        <row r="593">
          <cell r="T593">
            <v>10096</v>
          </cell>
          <cell r="U593">
            <v>11266</v>
          </cell>
          <cell r="V593">
            <v>11136</v>
          </cell>
          <cell r="W593" t="str">
            <v/>
          </cell>
          <cell r="X593">
            <v>15036</v>
          </cell>
          <cell r="Y593">
            <v>16986</v>
          </cell>
        </row>
        <row r="594">
          <cell r="T594">
            <v>9062</v>
          </cell>
          <cell r="U594">
            <v>9582</v>
          </cell>
          <cell r="V594">
            <v>9582</v>
          </cell>
          <cell r="W594" t="str">
            <v/>
          </cell>
          <cell r="X594">
            <v>10232</v>
          </cell>
          <cell r="Y594">
            <v>13352</v>
          </cell>
        </row>
        <row r="595">
          <cell r="T595">
            <v>9449</v>
          </cell>
          <cell r="U595">
            <v>11009</v>
          </cell>
          <cell r="V595">
            <v>11399</v>
          </cell>
          <cell r="W595" t="str">
            <v/>
          </cell>
          <cell r="X595">
            <v>12439</v>
          </cell>
          <cell r="Y595">
            <v>14389</v>
          </cell>
        </row>
        <row r="596">
          <cell r="T596">
            <v>8939</v>
          </cell>
          <cell r="U596">
            <v>9069</v>
          </cell>
          <cell r="V596">
            <v>9069</v>
          </cell>
          <cell r="W596" t="str">
            <v/>
          </cell>
          <cell r="X596">
            <v>10109</v>
          </cell>
          <cell r="Y596">
            <v>14789</v>
          </cell>
        </row>
        <row r="597">
          <cell r="T597">
            <v>7762</v>
          </cell>
          <cell r="U597">
            <v>9192</v>
          </cell>
          <cell r="V597">
            <v>7892</v>
          </cell>
          <cell r="W597" t="str">
            <v/>
          </cell>
          <cell r="X597">
            <v>10102</v>
          </cell>
          <cell r="Y597">
            <v>11402</v>
          </cell>
        </row>
        <row r="598">
          <cell r="T598">
            <v>8799</v>
          </cell>
          <cell r="U598">
            <v>9449</v>
          </cell>
          <cell r="V598">
            <v>6589</v>
          </cell>
          <cell r="W598" t="str">
            <v/>
          </cell>
          <cell r="X598">
            <v>10099</v>
          </cell>
          <cell r="Y598">
            <v>11789</v>
          </cell>
        </row>
        <row r="599">
          <cell r="T599">
            <v>7504</v>
          </cell>
          <cell r="U599">
            <v>8154</v>
          </cell>
          <cell r="V599">
            <v>8414</v>
          </cell>
          <cell r="W599" t="str">
            <v/>
          </cell>
          <cell r="X599">
            <v>9064</v>
          </cell>
          <cell r="Y599">
            <v>12314</v>
          </cell>
        </row>
        <row r="601">
          <cell r="T601">
            <v>8792</v>
          </cell>
          <cell r="U601">
            <v>9962</v>
          </cell>
          <cell r="V601">
            <v>14902</v>
          </cell>
          <cell r="W601" t="str">
            <v/>
          </cell>
          <cell r="X601">
            <v>14902</v>
          </cell>
          <cell r="Y601">
            <v>16592</v>
          </cell>
        </row>
        <row r="603">
          <cell r="T603">
            <v>8803</v>
          </cell>
          <cell r="U603">
            <v>9973</v>
          </cell>
          <cell r="V603">
            <v>15433</v>
          </cell>
          <cell r="W603" t="str">
            <v/>
          </cell>
          <cell r="X603">
            <v>18293</v>
          </cell>
          <cell r="Y603">
            <v>18813</v>
          </cell>
        </row>
        <row r="604">
          <cell r="T604">
            <v>15437</v>
          </cell>
          <cell r="U604">
            <v>15437</v>
          </cell>
          <cell r="V604">
            <v>19857</v>
          </cell>
          <cell r="W604" t="str">
            <v/>
          </cell>
          <cell r="X604">
            <v>19857</v>
          </cell>
          <cell r="Y604">
            <v>22067</v>
          </cell>
        </row>
        <row r="605">
          <cell r="T605">
            <v>10036</v>
          </cell>
          <cell r="U605">
            <v>9776</v>
          </cell>
          <cell r="V605">
            <v>15496</v>
          </cell>
          <cell r="W605" t="str">
            <v/>
          </cell>
          <cell r="X605">
            <v>14456</v>
          </cell>
          <cell r="Y605">
            <v>10036</v>
          </cell>
        </row>
        <row r="606">
          <cell r="T606">
            <v>6414</v>
          </cell>
          <cell r="U606">
            <v>7064</v>
          </cell>
          <cell r="V606">
            <v>9014</v>
          </cell>
          <cell r="W606" t="str">
            <v/>
          </cell>
          <cell r="X606">
            <v>10314</v>
          </cell>
          <cell r="Y606">
            <v>12914</v>
          </cell>
        </row>
        <row r="607">
          <cell r="T607">
            <v>6500</v>
          </cell>
          <cell r="U607">
            <v>7150</v>
          </cell>
          <cell r="V607">
            <v>9100</v>
          </cell>
          <cell r="W607" t="str">
            <v/>
          </cell>
          <cell r="X607">
            <v>10400</v>
          </cell>
          <cell r="Y607">
            <v>13000</v>
          </cell>
        </row>
        <row r="613">
          <cell r="T613">
            <v>7565</v>
          </cell>
          <cell r="U613">
            <v>8825</v>
          </cell>
          <cell r="V613">
            <v>10715</v>
          </cell>
          <cell r="W613">
            <v>11705</v>
          </cell>
          <cell r="X613">
            <v>12155</v>
          </cell>
          <cell r="Y613">
            <v>15665</v>
          </cell>
        </row>
        <row r="614">
          <cell r="T614">
            <v>4956</v>
          </cell>
          <cell r="U614">
            <v>5766</v>
          </cell>
          <cell r="V614">
            <v>7386</v>
          </cell>
          <cell r="W614">
            <v>7656</v>
          </cell>
          <cell r="X614">
            <v>8016</v>
          </cell>
          <cell r="Y614">
            <v>9726</v>
          </cell>
        </row>
        <row r="615">
          <cell r="T615">
            <v>6215</v>
          </cell>
          <cell r="U615">
            <v>7565</v>
          </cell>
          <cell r="V615">
            <v>10175</v>
          </cell>
          <cell r="W615">
            <v>10985</v>
          </cell>
          <cell r="X615">
            <v>11885</v>
          </cell>
          <cell r="Y615">
            <v>13325</v>
          </cell>
        </row>
        <row r="616">
          <cell r="T616">
            <v>5312</v>
          </cell>
          <cell r="U616">
            <v>5852</v>
          </cell>
          <cell r="V616">
            <v>7652</v>
          </cell>
          <cell r="W616">
            <v>7742</v>
          </cell>
          <cell r="X616">
            <v>8192</v>
          </cell>
          <cell r="Y616">
            <v>9722</v>
          </cell>
        </row>
        <row r="617">
          <cell r="T617">
            <v>9999</v>
          </cell>
          <cell r="U617">
            <v>11349</v>
          </cell>
          <cell r="V617">
            <v>14409</v>
          </cell>
          <cell r="W617">
            <v>14769</v>
          </cell>
          <cell r="X617">
            <v>16479</v>
          </cell>
          <cell r="Y617">
            <v>17739</v>
          </cell>
        </row>
        <row r="618">
          <cell r="T618">
            <v>10260</v>
          </cell>
          <cell r="U618">
            <v>12510</v>
          </cell>
          <cell r="V618">
            <v>15390</v>
          </cell>
          <cell r="W618">
            <v>16380</v>
          </cell>
          <cell r="X618">
            <v>19080</v>
          </cell>
          <cell r="Y618">
            <v>20790</v>
          </cell>
        </row>
        <row r="619">
          <cell r="T619">
            <v>5581</v>
          </cell>
          <cell r="U619">
            <v>6661</v>
          </cell>
          <cell r="V619">
            <v>9541</v>
          </cell>
          <cell r="W619">
            <v>9541</v>
          </cell>
          <cell r="X619">
            <v>12331</v>
          </cell>
          <cell r="Y619">
            <v>12781</v>
          </cell>
        </row>
        <row r="620">
          <cell r="T620">
            <v>6216</v>
          </cell>
          <cell r="U620">
            <v>6666</v>
          </cell>
          <cell r="V620">
            <v>8286</v>
          </cell>
          <cell r="W620">
            <v>8736</v>
          </cell>
          <cell r="X620">
            <v>9906</v>
          </cell>
          <cell r="Y620">
            <v>12426</v>
          </cell>
        </row>
        <row r="621">
          <cell r="T621">
            <v>6211</v>
          </cell>
          <cell r="U621">
            <v>7381</v>
          </cell>
          <cell r="V621">
            <v>10891</v>
          </cell>
          <cell r="W621">
            <v>11881</v>
          </cell>
          <cell r="X621">
            <v>11881</v>
          </cell>
          <cell r="Y621">
            <v>12601</v>
          </cell>
        </row>
        <row r="622">
          <cell r="T622">
            <v>5671</v>
          </cell>
          <cell r="U622">
            <v>6751</v>
          </cell>
          <cell r="V622">
            <v>7921</v>
          </cell>
          <cell r="W622">
            <v>8461</v>
          </cell>
          <cell r="X622">
            <v>8821</v>
          </cell>
          <cell r="Y622">
            <v>10621</v>
          </cell>
        </row>
        <row r="623">
          <cell r="T623">
            <v>7021</v>
          </cell>
          <cell r="U623">
            <v>8821</v>
          </cell>
          <cell r="V623">
            <v>10261</v>
          </cell>
          <cell r="W623">
            <v>11251</v>
          </cell>
          <cell r="X623">
            <v>11971</v>
          </cell>
          <cell r="Y623">
            <v>16741</v>
          </cell>
        </row>
        <row r="624">
          <cell r="T624">
            <v>6476</v>
          </cell>
          <cell r="U624">
            <v>7736</v>
          </cell>
          <cell r="V624">
            <v>8996</v>
          </cell>
          <cell r="W624">
            <v>9086</v>
          </cell>
          <cell r="X624">
            <v>11786</v>
          </cell>
          <cell r="Y624">
            <v>13316</v>
          </cell>
        </row>
        <row r="625">
          <cell r="T625">
            <v>6841</v>
          </cell>
          <cell r="U625">
            <v>7651</v>
          </cell>
          <cell r="V625">
            <v>11971</v>
          </cell>
          <cell r="W625">
            <v>13591</v>
          </cell>
          <cell r="X625">
            <v>15211</v>
          </cell>
          <cell r="Y625">
            <v>16831</v>
          </cell>
        </row>
        <row r="626">
          <cell r="T626">
            <v>5406</v>
          </cell>
          <cell r="U626">
            <v>6126</v>
          </cell>
          <cell r="V626">
            <v>7206</v>
          </cell>
          <cell r="W626">
            <v>7746</v>
          </cell>
          <cell r="X626">
            <v>7836</v>
          </cell>
          <cell r="Y626">
            <v>9906</v>
          </cell>
        </row>
        <row r="627">
          <cell r="T627">
            <v>5230</v>
          </cell>
          <cell r="U627">
            <v>5500</v>
          </cell>
          <cell r="V627">
            <v>8110</v>
          </cell>
          <cell r="W627">
            <v>8920</v>
          </cell>
          <cell r="X627">
            <v>9370</v>
          </cell>
          <cell r="Y627">
            <v>11350</v>
          </cell>
        </row>
        <row r="628">
          <cell r="T628">
            <v>5856</v>
          </cell>
          <cell r="U628">
            <v>6306</v>
          </cell>
          <cell r="V628">
            <v>7386</v>
          </cell>
          <cell r="W628">
            <v>7386</v>
          </cell>
          <cell r="X628">
            <v>8106</v>
          </cell>
          <cell r="Y628">
            <v>9456</v>
          </cell>
        </row>
        <row r="629">
          <cell r="T629">
            <v>6850</v>
          </cell>
          <cell r="U629">
            <v>7480</v>
          </cell>
          <cell r="V629">
            <v>8110</v>
          </cell>
          <cell r="W629">
            <v>8650</v>
          </cell>
          <cell r="X629">
            <v>9910</v>
          </cell>
          <cell r="Y629">
            <v>11080</v>
          </cell>
        </row>
        <row r="630">
          <cell r="T630">
            <v>7654</v>
          </cell>
          <cell r="U630">
            <v>9454</v>
          </cell>
          <cell r="V630">
            <v>9994</v>
          </cell>
          <cell r="W630">
            <v>10984</v>
          </cell>
          <cell r="X630">
            <v>11344</v>
          </cell>
          <cell r="Y630">
            <v>11884</v>
          </cell>
        </row>
        <row r="631">
          <cell r="T631">
            <v>11256</v>
          </cell>
          <cell r="U631">
            <v>13776</v>
          </cell>
          <cell r="V631">
            <v>15306</v>
          </cell>
          <cell r="W631">
            <v>16026</v>
          </cell>
          <cell r="X631">
            <v>20706</v>
          </cell>
          <cell r="Y631">
            <v>21426</v>
          </cell>
        </row>
        <row r="632">
          <cell r="T632">
            <v>7195</v>
          </cell>
          <cell r="U632">
            <v>7465</v>
          </cell>
          <cell r="V632">
            <v>8545</v>
          </cell>
          <cell r="W632">
            <v>9895</v>
          </cell>
          <cell r="X632">
            <v>10615</v>
          </cell>
          <cell r="Y632">
            <v>10435</v>
          </cell>
        </row>
        <row r="633">
          <cell r="T633">
            <v>7028</v>
          </cell>
          <cell r="U633">
            <v>7028</v>
          </cell>
          <cell r="V633">
            <v>8558</v>
          </cell>
          <cell r="W633">
            <v>8828</v>
          </cell>
          <cell r="X633">
            <v>9638</v>
          </cell>
          <cell r="Y633">
            <v>11528</v>
          </cell>
        </row>
        <row r="634">
          <cell r="T634">
            <v>7204</v>
          </cell>
          <cell r="U634">
            <v>7654</v>
          </cell>
          <cell r="V634">
            <v>8014</v>
          </cell>
          <cell r="W634">
            <v>9004</v>
          </cell>
          <cell r="X634">
            <v>9364</v>
          </cell>
          <cell r="Y634">
            <v>10894</v>
          </cell>
        </row>
        <row r="635">
          <cell r="T635">
            <v>5768</v>
          </cell>
          <cell r="U635">
            <v>8288</v>
          </cell>
          <cell r="V635">
            <v>8378</v>
          </cell>
          <cell r="W635">
            <v>8828</v>
          </cell>
          <cell r="X635">
            <v>9638</v>
          </cell>
          <cell r="Y635">
            <v>13058</v>
          </cell>
        </row>
        <row r="636">
          <cell r="T636">
            <v>6844</v>
          </cell>
          <cell r="U636">
            <v>7294</v>
          </cell>
          <cell r="V636">
            <v>7924</v>
          </cell>
          <cell r="W636">
            <v>8194</v>
          </cell>
          <cell r="X636">
            <v>8734</v>
          </cell>
          <cell r="Y636">
            <v>10444</v>
          </cell>
        </row>
        <row r="637">
          <cell r="T637">
            <v>6398</v>
          </cell>
          <cell r="U637">
            <v>7748</v>
          </cell>
          <cell r="V637">
            <v>9818</v>
          </cell>
          <cell r="W637">
            <v>10358</v>
          </cell>
          <cell r="X637">
            <v>10718</v>
          </cell>
          <cell r="Y637">
            <v>12698</v>
          </cell>
        </row>
        <row r="638">
          <cell r="T638">
            <v>9986</v>
          </cell>
          <cell r="U638">
            <v>10526</v>
          </cell>
          <cell r="V638">
            <v>10796</v>
          </cell>
          <cell r="W638">
            <v>11876</v>
          </cell>
          <cell r="X638">
            <v>12776</v>
          </cell>
          <cell r="Y638">
            <v>13856</v>
          </cell>
        </row>
        <row r="642">
          <cell r="T642">
            <v>9553</v>
          </cell>
          <cell r="U642">
            <v>9283</v>
          </cell>
          <cell r="V642">
            <v>13063</v>
          </cell>
          <cell r="W642">
            <v>16393</v>
          </cell>
          <cell r="X642">
            <v>13873</v>
          </cell>
          <cell r="Y642">
            <v>21703</v>
          </cell>
        </row>
        <row r="643">
          <cell r="T643">
            <v>12793</v>
          </cell>
          <cell r="U643">
            <v>14683</v>
          </cell>
          <cell r="V643">
            <v>16303</v>
          </cell>
          <cell r="W643">
            <v>20803</v>
          </cell>
          <cell r="X643">
            <v>21613</v>
          </cell>
          <cell r="Y643">
            <v>24763</v>
          </cell>
        </row>
        <row r="644">
          <cell r="T644">
            <v>4379</v>
          </cell>
          <cell r="U644">
            <v>6089</v>
          </cell>
          <cell r="V644">
            <v>9149</v>
          </cell>
          <cell r="W644" t="str">
            <v/>
          </cell>
          <cell r="X644">
            <v>10139</v>
          </cell>
          <cell r="Y644">
            <v>11129</v>
          </cell>
        </row>
        <row r="645">
          <cell r="T645">
            <v>7528</v>
          </cell>
          <cell r="U645">
            <v>8428</v>
          </cell>
          <cell r="V645">
            <v>12208</v>
          </cell>
          <cell r="W645" t="str">
            <v/>
          </cell>
          <cell r="X645">
            <v>12478</v>
          </cell>
          <cell r="Y645">
            <v>14188</v>
          </cell>
        </row>
        <row r="646">
          <cell r="T646">
            <v>4049</v>
          </cell>
          <cell r="U646">
            <v>4319</v>
          </cell>
          <cell r="V646">
            <v>6389</v>
          </cell>
          <cell r="W646" t="str">
            <v/>
          </cell>
          <cell r="X646">
            <v>6749</v>
          </cell>
          <cell r="Y646">
            <v>7199</v>
          </cell>
        </row>
        <row r="647">
          <cell r="T647">
            <v>5078</v>
          </cell>
          <cell r="U647">
            <v>5438</v>
          </cell>
          <cell r="V647">
            <v>6518</v>
          </cell>
          <cell r="W647" t="str">
            <v/>
          </cell>
          <cell r="X647">
            <v>6968</v>
          </cell>
          <cell r="Y647">
            <v>7328</v>
          </cell>
        </row>
        <row r="648">
          <cell r="T648">
            <v>6907</v>
          </cell>
          <cell r="U648">
            <v>7177</v>
          </cell>
          <cell r="V648">
            <v>10057</v>
          </cell>
          <cell r="W648" t="str">
            <v/>
          </cell>
          <cell r="X648">
            <v>10507</v>
          </cell>
          <cell r="Y648">
            <v>13837</v>
          </cell>
        </row>
        <row r="649">
          <cell r="T649">
            <v>6773</v>
          </cell>
          <cell r="U649">
            <v>7673</v>
          </cell>
          <cell r="V649">
            <v>10643</v>
          </cell>
          <cell r="W649" t="str">
            <v/>
          </cell>
          <cell r="X649">
            <v>10913</v>
          </cell>
          <cell r="Y649">
            <v>12263</v>
          </cell>
        </row>
        <row r="650">
          <cell r="T650">
            <v>4537</v>
          </cell>
          <cell r="U650">
            <v>4807</v>
          </cell>
          <cell r="V650">
            <v>6247</v>
          </cell>
          <cell r="W650" t="str">
            <v/>
          </cell>
          <cell r="X650">
            <v>6607</v>
          </cell>
          <cell r="Y650">
            <v>6697</v>
          </cell>
        </row>
        <row r="651">
          <cell r="T651">
            <v>4892</v>
          </cell>
          <cell r="U651">
            <v>5072</v>
          </cell>
          <cell r="V651">
            <v>6692</v>
          </cell>
          <cell r="W651" t="str">
            <v/>
          </cell>
          <cell r="X651">
            <v>7322</v>
          </cell>
          <cell r="Y651">
            <v>7682</v>
          </cell>
        </row>
        <row r="652">
          <cell r="T652">
            <v>5435</v>
          </cell>
          <cell r="U652">
            <v>5705</v>
          </cell>
          <cell r="V652">
            <v>7775</v>
          </cell>
          <cell r="W652" t="str">
            <v/>
          </cell>
          <cell r="X652">
            <v>8405</v>
          </cell>
          <cell r="Y652">
            <v>8765</v>
          </cell>
        </row>
        <row r="653">
          <cell r="T653">
            <v>5259</v>
          </cell>
          <cell r="U653">
            <v>5619</v>
          </cell>
          <cell r="V653">
            <v>7329</v>
          </cell>
          <cell r="W653" t="str">
            <v/>
          </cell>
          <cell r="X653">
            <v>7689</v>
          </cell>
          <cell r="Y653">
            <v>8229</v>
          </cell>
        </row>
        <row r="654">
          <cell r="T654">
            <v>4355</v>
          </cell>
          <cell r="U654">
            <v>4895</v>
          </cell>
          <cell r="V654">
            <v>6695</v>
          </cell>
          <cell r="W654" t="str">
            <v/>
          </cell>
          <cell r="X654">
            <v>6965</v>
          </cell>
          <cell r="Y654">
            <v>7865</v>
          </cell>
        </row>
        <row r="655">
          <cell r="T655">
            <v>4180</v>
          </cell>
          <cell r="U655">
            <v>4990</v>
          </cell>
          <cell r="V655">
            <v>7960</v>
          </cell>
          <cell r="W655" t="str">
            <v/>
          </cell>
          <cell r="X655">
            <v>8140</v>
          </cell>
          <cell r="Y655">
            <v>8590</v>
          </cell>
        </row>
        <row r="658">
          <cell r="T658">
            <v>4502</v>
          </cell>
          <cell r="U658">
            <v>5042</v>
          </cell>
          <cell r="V658">
            <v>4952</v>
          </cell>
          <cell r="W658" t="str">
            <v/>
          </cell>
          <cell r="X658">
            <v>5312</v>
          </cell>
          <cell r="Y658">
            <v>7202</v>
          </cell>
        </row>
        <row r="659">
          <cell r="T659">
            <v>11969</v>
          </cell>
          <cell r="U659">
            <v>13859</v>
          </cell>
          <cell r="V659">
            <v>16739</v>
          </cell>
          <cell r="W659" t="str">
            <v/>
          </cell>
          <cell r="X659">
            <v>17909</v>
          </cell>
          <cell r="Y659">
            <v>19529</v>
          </cell>
        </row>
        <row r="663">
          <cell r="T663">
            <v>7265</v>
          </cell>
          <cell r="U663">
            <v>8255</v>
          </cell>
          <cell r="V663">
            <v>9605</v>
          </cell>
          <cell r="W663" t="str">
            <v/>
          </cell>
          <cell r="X663">
            <v>10145</v>
          </cell>
          <cell r="Y663">
            <v>12755</v>
          </cell>
        </row>
        <row r="665">
          <cell r="T665">
            <v>4360</v>
          </cell>
          <cell r="U665">
            <v>4900</v>
          </cell>
          <cell r="V665">
            <v>4900</v>
          </cell>
          <cell r="W665" t="str">
            <v/>
          </cell>
          <cell r="X665">
            <v>5530</v>
          </cell>
          <cell r="Y665">
            <v>7240</v>
          </cell>
        </row>
        <row r="666">
          <cell r="T666">
            <v>5349</v>
          </cell>
          <cell r="U666">
            <v>5619</v>
          </cell>
          <cell r="V666">
            <v>4179</v>
          </cell>
          <cell r="W666" t="str">
            <v/>
          </cell>
          <cell r="X666">
            <v>5439</v>
          </cell>
          <cell r="Y666">
            <v>7869</v>
          </cell>
        </row>
        <row r="667">
          <cell r="T667">
            <v>5804</v>
          </cell>
          <cell r="U667">
            <v>6164</v>
          </cell>
          <cell r="V667">
            <v>6164</v>
          </cell>
          <cell r="W667" t="str">
            <v/>
          </cell>
          <cell r="X667">
            <v>7334</v>
          </cell>
          <cell r="Y667">
            <v>9764</v>
          </cell>
        </row>
        <row r="668">
          <cell r="T668">
            <v>7509</v>
          </cell>
          <cell r="U668">
            <v>7959</v>
          </cell>
          <cell r="V668">
            <v>7959</v>
          </cell>
          <cell r="W668" t="str">
            <v/>
          </cell>
          <cell r="X668">
            <v>8499</v>
          </cell>
          <cell r="Y668">
            <v>9669</v>
          </cell>
        </row>
        <row r="669">
          <cell r="T669">
            <v>7153</v>
          </cell>
          <cell r="U669">
            <v>7963</v>
          </cell>
          <cell r="V669">
            <v>7873</v>
          </cell>
          <cell r="W669" t="str">
            <v/>
          </cell>
          <cell r="X669">
            <v>10573</v>
          </cell>
          <cell r="Y669">
            <v>11923</v>
          </cell>
        </row>
        <row r="670">
          <cell r="T670">
            <v>6433</v>
          </cell>
          <cell r="U670">
            <v>6793</v>
          </cell>
          <cell r="V670">
            <v>6793</v>
          </cell>
          <cell r="W670" t="str">
            <v/>
          </cell>
          <cell r="X670">
            <v>7243</v>
          </cell>
          <cell r="Y670">
            <v>9403</v>
          </cell>
        </row>
        <row r="671">
          <cell r="T671">
            <v>6701</v>
          </cell>
          <cell r="U671">
            <v>7781</v>
          </cell>
          <cell r="V671">
            <v>8051</v>
          </cell>
          <cell r="W671" t="str">
            <v/>
          </cell>
          <cell r="X671">
            <v>8771</v>
          </cell>
          <cell r="Y671">
            <v>10121</v>
          </cell>
        </row>
        <row r="672">
          <cell r="T672">
            <v>6338</v>
          </cell>
          <cell r="U672">
            <v>6428</v>
          </cell>
          <cell r="V672">
            <v>6428</v>
          </cell>
          <cell r="W672" t="str">
            <v/>
          </cell>
          <cell r="X672">
            <v>7148</v>
          </cell>
          <cell r="Y672">
            <v>10388</v>
          </cell>
        </row>
        <row r="673">
          <cell r="T673">
            <v>5522</v>
          </cell>
          <cell r="U673">
            <v>6512</v>
          </cell>
          <cell r="V673">
            <v>5612</v>
          </cell>
          <cell r="W673" t="str">
            <v/>
          </cell>
          <cell r="X673">
            <v>7142</v>
          </cell>
          <cell r="Y673">
            <v>8042</v>
          </cell>
        </row>
        <row r="674">
          <cell r="T674">
            <v>6244</v>
          </cell>
          <cell r="U674">
            <v>6694</v>
          </cell>
          <cell r="V674">
            <v>4714</v>
          </cell>
          <cell r="W674" t="str">
            <v/>
          </cell>
          <cell r="X674">
            <v>7144</v>
          </cell>
          <cell r="Y674">
            <v>8314</v>
          </cell>
        </row>
        <row r="675">
          <cell r="T675">
            <v>5351</v>
          </cell>
          <cell r="U675">
            <v>5801</v>
          </cell>
          <cell r="V675">
            <v>5981</v>
          </cell>
          <cell r="W675" t="str">
            <v/>
          </cell>
          <cell r="X675">
            <v>6431</v>
          </cell>
          <cell r="Y675">
            <v>8681</v>
          </cell>
        </row>
        <row r="677">
          <cell r="T677">
            <v>6370</v>
          </cell>
          <cell r="U677">
            <v>7180</v>
          </cell>
          <cell r="V677">
            <v>10600</v>
          </cell>
          <cell r="W677" t="str">
            <v/>
          </cell>
          <cell r="X677">
            <v>10600</v>
          </cell>
          <cell r="Y677">
            <v>11770</v>
          </cell>
        </row>
        <row r="679">
          <cell r="T679">
            <v>6358</v>
          </cell>
          <cell r="U679">
            <v>7168</v>
          </cell>
          <cell r="V679">
            <v>10948</v>
          </cell>
          <cell r="W679" t="str">
            <v/>
          </cell>
          <cell r="X679">
            <v>12928</v>
          </cell>
          <cell r="Y679">
            <v>13288</v>
          </cell>
        </row>
        <row r="680">
          <cell r="T680">
            <v>10952</v>
          </cell>
          <cell r="U680">
            <v>10952</v>
          </cell>
          <cell r="V680">
            <v>14012</v>
          </cell>
          <cell r="W680" t="str">
            <v/>
          </cell>
          <cell r="X680">
            <v>14012</v>
          </cell>
          <cell r="Y680">
            <v>15542</v>
          </cell>
        </row>
        <row r="681">
          <cell r="T681">
            <v>7109</v>
          </cell>
          <cell r="U681">
            <v>6929</v>
          </cell>
          <cell r="V681">
            <v>10889</v>
          </cell>
          <cell r="W681" t="str">
            <v/>
          </cell>
          <cell r="X681">
            <v>10169</v>
          </cell>
          <cell r="Y681">
            <v>7109</v>
          </cell>
        </row>
        <row r="682">
          <cell r="T682">
            <v>4676</v>
          </cell>
          <cell r="U682">
            <v>5126</v>
          </cell>
          <cell r="V682">
            <v>6476</v>
          </cell>
          <cell r="W682" t="str">
            <v/>
          </cell>
          <cell r="X682">
            <v>7376</v>
          </cell>
          <cell r="Y682">
            <v>9176</v>
          </cell>
        </row>
        <row r="683">
          <cell r="T683">
            <v>4714</v>
          </cell>
          <cell r="U683">
            <v>5164</v>
          </cell>
          <cell r="V683">
            <v>6514</v>
          </cell>
          <cell r="W683" t="str">
            <v/>
          </cell>
          <cell r="X683">
            <v>7414</v>
          </cell>
          <cell r="Y683">
            <v>9214</v>
          </cell>
        </row>
      </sheetData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A7757912-4334-4B83-A1B6-9CB48D1CBE42}">
  <sheetPr>
    <tabColor theme="1"/>
  </sheetPr>
  <dimension ref="A1:BD63"/>
  <sheetViews>
    <sheetView showGridLines="0" tabSelected="1" zoomScale="57" zoomScaleNormal="60" workbookViewId="0">
      <selection activeCell="F16" sqref="F16"/>
    </sheetView>
  </sheetViews>
  <sheetFormatPr defaultColWidth="8.81640625" defaultRowHeight="14.5" x14ac:dyDescent="0.35"/>
  <cols>
    <col min="1" max="1" width="4.81640625" customWidth="1"/>
    <col min="2" max="2" width="10.7265625" style="58" bestFit="1" customWidth="1"/>
    <col min="3" max="3" width="4.36328125" customWidth="1"/>
    <col min="4" max="4" width="5.81640625" bestFit="1" customWidth="1"/>
    <col min="5" max="5" width="11.1796875" bestFit="1" customWidth="1"/>
    <col min="6" max="6" width="43.1796875" customWidth="1"/>
    <col min="7" max="7" width="8.81640625" bestFit="1" customWidth="1"/>
    <col min="8" max="8" width="13.08984375" bestFit="1" customWidth="1"/>
    <col min="9" max="9" width="10.54296875" bestFit="1" customWidth="1"/>
    <col min="10" max="10" width="10.90625" bestFit="1" customWidth="1"/>
    <col min="11" max="11" width="13.453125" bestFit="1" customWidth="1"/>
    <col min="12" max="12" width="9.54296875" bestFit="1" customWidth="1"/>
    <col min="13" max="17" width="8.90625" customWidth="1"/>
    <col min="18" max="18" width="5.81640625" customWidth="1"/>
    <col min="19" max="19" width="11.1796875" customWidth="1"/>
    <col min="20" max="20" width="44.81640625" bestFit="1" customWidth="1"/>
    <col min="21" max="21" width="8.81640625" bestFit="1" customWidth="1"/>
    <col min="22" max="22" width="13.08984375" bestFit="1" customWidth="1"/>
    <col min="23" max="23" width="10.54296875" bestFit="1" customWidth="1"/>
    <col min="24" max="24" width="10.90625" bestFit="1" customWidth="1"/>
    <col min="25" max="25" width="13.453125" bestFit="1" customWidth="1"/>
    <col min="26" max="26" width="9.54296875" bestFit="1" customWidth="1"/>
    <col min="27" max="27" width="8.81640625" customWidth="1"/>
    <col min="28" max="28" width="5.81640625" customWidth="1"/>
    <col min="29" max="29" width="11.1796875" customWidth="1"/>
    <col min="30" max="30" width="43.7265625" customWidth="1"/>
    <col min="31" max="31" width="8.81640625" bestFit="1" customWidth="1"/>
    <col min="32" max="32" width="13.08984375" bestFit="1" customWidth="1"/>
    <col min="33" max="33" width="10.54296875" bestFit="1" customWidth="1"/>
    <col min="34" max="34" width="10.90625" bestFit="1" customWidth="1"/>
    <col min="35" max="35" width="13.453125" bestFit="1" customWidth="1"/>
    <col min="36" max="36" width="9.54296875" bestFit="1" customWidth="1"/>
    <col min="38" max="38" width="5.81640625" customWidth="1"/>
    <col min="39" max="39" width="11.1796875" customWidth="1"/>
    <col min="40" max="40" width="44" customWidth="1"/>
    <col min="42" max="42" width="13.08984375" bestFit="1" customWidth="1"/>
    <col min="43" max="43" width="10.54296875" bestFit="1" customWidth="1"/>
    <col min="44" max="44" width="10.90625" bestFit="1" customWidth="1"/>
    <col min="45" max="45" width="13.453125" bestFit="1" customWidth="1"/>
    <col min="46" max="46" width="9.54296875" bestFit="1" customWidth="1"/>
    <col min="48" max="48" width="5" bestFit="1" customWidth="1"/>
    <col min="49" max="49" width="11.1796875" customWidth="1"/>
    <col min="50" max="50" width="44.1796875" customWidth="1"/>
    <col min="52" max="52" width="13.08984375" bestFit="1" customWidth="1"/>
    <col min="53" max="53" width="10.54296875" bestFit="1" customWidth="1"/>
    <col min="54" max="54" width="10.90625" bestFit="1" customWidth="1"/>
    <col min="55" max="55" width="13.453125" bestFit="1" customWidth="1"/>
    <col min="56" max="56" width="9.54296875" bestFit="1" customWidth="1"/>
  </cols>
  <sheetData>
    <row r="1" spans="1:56" s="1" customFormat="1" x14ac:dyDescent="0.35">
      <c r="B1" s="60"/>
    </row>
    <row r="2" spans="1:56" s="1" customFormat="1" ht="26" x14ac:dyDescent="0.6">
      <c r="B2" s="57"/>
      <c r="D2" s="2"/>
      <c r="E2" s="3"/>
      <c r="F2" s="80" t="s">
        <v>0</v>
      </c>
      <c r="G2" s="80"/>
      <c r="H2" s="80"/>
      <c r="I2" s="80"/>
      <c r="J2" s="80"/>
      <c r="K2" s="80"/>
      <c r="L2" s="81"/>
      <c r="N2" s="80" t="s">
        <v>994</v>
      </c>
      <c r="O2" s="80"/>
      <c r="P2" s="80"/>
      <c r="R2" s="4"/>
      <c r="S2" s="5"/>
      <c r="T2" s="82" t="s">
        <v>1</v>
      </c>
      <c r="U2" s="82"/>
      <c r="V2" s="82"/>
      <c r="W2" s="82"/>
      <c r="X2" s="82"/>
      <c r="Y2" s="82"/>
      <c r="Z2" s="83"/>
      <c r="AB2" s="6"/>
      <c r="AC2" s="7"/>
      <c r="AD2" s="84" t="s">
        <v>2</v>
      </c>
      <c r="AE2" s="84"/>
      <c r="AF2" s="84"/>
      <c r="AG2" s="84"/>
      <c r="AH2" s="84"/>
      <c r="AI2" s="84"/>
      <c r="AJ2" s="85"/>
      <c r="AL2" s="8"/>
      <c r="AM2" s="9"/>
      <c r="AN2" s="86" t="s">
        <v>3</v>
      </c>
      <c r="AO2" s="86"/>
      <c r="AP2" s="86"/>
      <c r="AQ2" s="86"/>
      <c r="AR2" s="86"/>
      <c r="AS2" s="86"/>
      <c r="AT2" s="87"/>
      <c r="AV2" s="10"/>
      <c r="AW2" s="11"/>
      <c r="AX2" s="88" t="s">
        <v>4</v>
      </c>
      <c r="AY2" s="88"/>
      <c r="AZ2" s="88"/>
      <c r="BA2" s="88"/>
      <c r="BB2" s="88"/>
      <c r="BC2" s="88"/>
      <c r="BD2" s="89"/>
    </row>
    <row r="3" spans="1:56" s="1" customFormat="1" x14ac:dyDescent="0.35">
      <c r="B3" s="29" t="s">
        <v>15</v>
      </c>
      <c r="D3" s="12" t="s">
        <v>5</v>
      </c>
      <c r="E3" s="90" t="s">
        <v>6</v>
      </c>
      <c r="F3" s="13" t="s">
        <v>7</v>
      </c>
      <c r="G3" s="91" t="s">
        <v>8</v>
      </c>
      <c r="H3" s="91" t="s">
        <v>9</v>
      </c>
      <c r="I3" s="91" t="s">
        <v>10</v>
      </c>
      <c r="J3" s="91" t="s">
        <v>11</v>
      </c>
      <c r="K3" s="91" t="s">
        <v>12</v>
      </c>
      <c r="L3" s="14" t="s">
        <v>13</v>
      </c>
      <c r="N3" s="12" t="s">
        <v>16</v>
      </c>
      <c r="O3" s="12" t="s">
        <v>17</v>
      </c>
      <c r="P3" s="12" t="s">
        <v>18</v>
      </c>
      <c r="R3" s="15" t="s">
        <v>5</v>
      </c>
      <c r="S3" s="101" t="s">
        <v>6</v>
      </c>
      <c r="T3" s="101" t="s">
        <v>7</v>
      </c>
      <c r="U3" s="102" t="s">
        <v>8</v>
      </c>
      <c r="V3" s="102" t="s">
        <v>9</v>
      </c>
      <c r="W3" s="102" t="s">
        <v>10</v>
      </c>
      <c r="X3" s="102" t="s">
        <v>11</v>
      </c>
      <c r="Y3" s="102" t="s">
        <v>12</v>
      </c>
      <c r="Z3" s="16" t="s">
        <v>13</v>
      </c>
      <c r="AB3" s="17" t="s">
        <v>5</v>
      </c>
      <c r="AC3" s="103" t="s">
        <v>6</v>
      </c>
      <c r="AD3" s="103" t="s">
        <v>7</v>
      </c>
      <c r="AE3" s="104" t="s">
        <v>8</v>
      </c>
      <c r="AF3" s="104" t="s">
        <v>9</v>
      </c>
      <c r="AG3" s="104" t="s">
        <v>10</v>
      </c>
      <c r="AH3" s="104" t="s">
        <v>11</v>
      </c>
      <c r="AI3" s="104" t="s">
        <v>12</v>
      </c>
      <c r="AJ3" s="18" t="s">
        <v>13</v>
      </c>
      <c r="AL3" s="19" t="s">
        <v>5</v>
      </c>
      <c r="AM3" s="105" t="s">
        <v>6</v>
      </c>
      <c r="AN3" s="105" t="s">
        <v>7</v>
      </c>
      <c r="AO3" s="106" t="s">
        <v>8</v>
      </c>
      <c r="AP3" s="106" t="s">
        <v>9</v>
      </c>
      <c r="AQ3" s="106" t="s">
        <v>10</v>
      </c>
      <c r="AR3" s="106" t="s">
        <v>11</v>
      </c>
      <c r="AS3" s="106" t="s">
        <v>12</v>
      </c>
      <c r="AT3" s="20" t="s">
        <v>13</v>
      </c>
      <c r="AV3" s="21" t="s">
        <v>5</v>
      </c>
      <c r="AW3" s="107" t="s">
        <v>6</v>
      </c>
      <c r="AX3" s="107" t="s">
        <v>7</v>
      </c>
      <c r="AY3" s="108" t="s">
        <v>8</v>
      </c>
      <c r="AZ3" s="108" t="s">
        <v>9</v>
      </c>
      <c r="BA3" s="108" t="s">
        <v>10</v>
      </c>
      <c r="BB3" s="108" t="s">
        <v>11</v>
      </c>
      <c r="BC3" s="108" t="s">
        <v>12</v>
      </c>
      <c r="BD3" s="22" t="s">
        <v>13</v>
      </c>
    </row>
    <row r="4" spans="1:56" x14ac:dyDescent="0.35">
      <c r="A4" s="61" t="str">
        <f t="shared" ref="A4:A47" si="0">D4&amp;E4</f>
        <v>AT45620</v>
      </c>
      <c r="B4" s="30" t="str">
        <f>VLOOKUP(A4,PackageID!$A$2:$G$1547,7,FALSE)</f>
        <v>AT07E373</v>
      </c>
      <c r="C4" s="59">
        <f>SUM(G4:L4)</f>
        <v>2608</v>
      </c>
      <c r="D4" s="23" t="str">
        <f>'[1]11Nov'!C159</f>
        <v>AT</v>
      </c>
      <c r="E4" s="92">
        <f>'[1]11Nov'!D159</f>
        <v>45620</v>
      </c>
      <c r="F4" s="93" t="str">
        <f>'[1]11Nov'!E159</f>
        <v>7 NIGHT USVI &amp; PUERTO PLATA CRUISE</v>
      </c>
      <c r="G4" s="94"/>
      <c r="H4" s="94"/>
      <c r="I4" s="94"/>
      <c r="J4" s="95">
        <f>'[1]11Nov'!I159</f>
        <v>1279</v>
      </c>
      <c r="K4" s="95">
        <f>'[1]11Nov'!J159</f>
        <v>1329</v>
      </c>
      <c r="L4" s="53"/>
      <c r="N4" s="63" t="str">
        <f>IFERROR(VLOOKUP(A4,'£1 AIR'!A6:F100,4,FALSE),"")</f>
        <v/>
      </c>
      <c r="O4" s="58" t="s">
        <v>14</v>
      </c>
      <c r="P4" s="64" t="s">
        <v>14</v>
      </c>
      <c r="R4" s="23" t="str">
        <f>D4</f>
        <v>AT</v>
      </c>
      <c r="S4" s="92">
        <f>E4</f>
        <v>45620</v>
      </c>
      <c r="T4" s="93" t="str">
        <f>F4</f>
        <v>7 NIGHT USVI &amp; PUERTO PLATA CRUISE</v>
      </c>
      <c r="U4" s="94" t="str">
        <f>IF(G4="","",'[1]11Nov'!T385)</f>
        <v/>
      </c>
      <c r="V4" s="94" t="str">
        <f>IF(H4="","",'[1]11Nov'!U385)</f>
        <v/>
      </c>
      <c r="W4" s="94" t="str">
        <f>IF(I4="","",'[1]11Nov'!V385)</f>
        <v/>
      </c>
      <c r="X4" s="95">
        <f>IF(J4="","",'[1]11Nov'!W385)</f>
        <v>1563</v>
      </c>
      <c r="Y4" s="95">
        <f>IF(K4="","",'[1]11Nov'!X385)</f>
        <v>1623</v>
      </c>
      <c r="Z4" s="53" t="str">
        <f>IF(L4="","",'[1]11Nov'!Y385)</f>
        <v/>
      </c>
      <c r="AA4" s="24"/>
      <c r="AB4" s="23" t="str">
        <f>D4</f>
        <v>AT</v>
      </c>
      <c r="AC4" s="92">
        <f>E4</f>
        <v>45620</v>
      </c>
      <c r="AD4" s="93" t="str">
        <f>F4</f>
        <v>7 NIGHT USVI &amp; PUERTO PLATA CRUISE</v>
      </c>
      <c r="AE4" s="94" t="str">
        <f>IF(G4="","",'[1]11Nov'!T461)</f>
        <v/>
      </c>
      <c r="AF4" s="94" t="str">
        <f>IF(H4="","",'[1]11Nov'!U461)</f>
        <v/>
      </c>
      <c r="AG4" s="94" t="str">
        <f>IF(I4="","",'[1]11Nov'!V461)</f>
        <v/>
      </c>
      <c r="AH4" s="95">
        <f>IF(J4="","",'[1]11Nov'!W461)</f>
        <v>16504</v>
      </c>
      <c r="AI4" s="95">
        <f>IF(K4="","",'[1]11Nov'!X461)</f>
        <v>17154</v>
      </c>
      <c r="AJ4" s="53" t="str">
        <f>IF(L4="","",'[1]11Nov'!Y461)</f>
        <v/>
      </c>
      <c r="AL4" s="23" t="str">
        <f>D4</f>
        <v>AT</v>
      </c>
      <c r="AM4" s="92">
        <f>E4</f>
        <v>45620</v>
      </c>
      <c r="AN4" s="93" t="str">
        <f>F4</f>
        <v>7 NIGHT USVI &amp; PUERTO PLATA CRUISE</v>
      </c>
      <c r="AO4" s="94" t="str">
        <f>IF(G4="","",'[1]11Nov'!T537)</f>
        <v/>
      </c>
      <c r="AP4" s="94" t="str">
        <f>IF(H4="","",'[1]11Nov'!U537)</f>
        <v/>
      </c>
      <c r="AQ4" s="94" t="str">
        <f>IF(I4="","",'[1]11Nov'!V537)</f>
        <v/>
      </c>
      <c r="AR4" s="95">
        <f>IF(J4="","",'[1]11Nov'!W537)</f>
        <v>16649</v>
      </c>
      <c r="AS4" s="95">
        <f>IF(K4="","",'[1]11Nov'!X537)</f>
        <v>17299</v>
      </c>
      <c r="AT4" s="53" t="str">
        <f>IF(L4="","",'[1]11Nov'!Y537)</f>
        <v/>
      </c>
      <c r="AV4" s="23" t="str">
        <f t="shared" ref="AV4:AX46" si="1">R4</f>
        <v>AT</v>
      </c>
      <c r="AW4" s="92">
        <f t="shared" si="1"/>
        <v>45620</v>
      </c>
      <c r="AX4" s="93" t="str">
        <f t="shared" si="1"/>
        <v>7 NIGHT USVI &amp; PUERTO PLATA CRUISE</v>
      </c>
      <c r="AY4" s="94" t="str">
        <f>IF(G4="","",'[1]11Nov'!T613)</f>
        <v/>
      </c>
      <c r="AZ4" s="94" t="str">
        <f>IF(H4="","",'[1]11Nov'!U613)</f>
        <v/>
      </c>
      <c r="BA4" s="94" t="str">
        <f>IF(I4="","",'[1]11Nov'!V613)</f>
        <v/>
      </c>
      <c r="BB4" s="95">
        <f>IF(J4="","",'[1]11Nov'!W613)</f>
        <v>11705</v>
      </c>
      <c r="BC4" s="95">
        <f>IF(K4="","",'[1]11Nov'!X613)</f>
        <v>12155</v>
      </c>
      <c r="BD4" s="53" t="str">
        <f>IF(L4="","",'[1]11Nov'!Y613)</f>
        <v/>
      </c>
    </row>
    <row r="5" spans="1:56" x14ac:dyDescent="0.35">
      <c r="A5" s="61" t="str">
        <f t="shared" si="0"/>
        <v>AT45627</v>
      </c>
      <c r="B5" s="30" t="str">
        <f>VLOOKUP(A5,PackageID!$A$2:$G$1547,7,FALSE)</f>
        <v>AT07W568</v>
      </c>
      <c r="C5" s="59">
        <f t="shared" ref="C5:C58" si="2">SUM(G5:L5)</f>
        <v>829</v>
      </c>
      <c r="D5" s="23" t="str">
        <f>'[1]11Nov'!C160</f>
        <v>AT</v>
      </c>
      <c r="E5" s="92">
        <f>'[1]11Nov'!D160</f>
        <v>45627</v>
      </c>
      <c r="F5" s="93" t="str">
        <f>'[1]11Nov'!E160</f>
        <v>7 NIGHT WESTERN CARIBBEAN CRUISE</v>
      </c>
      <c r="G5" s="94"/>
      <c r="H5" s="94"/>
      <c r="I5" s="94"/>
      <c r="J5" s="95">
        <f>'[1]11Nov'!I160</f>
        <v>829</v>
      </c>
      <c r="K5" s="94"/>
      <c r="L5" s="53"/>
      <c r="N5" s="63" t="str">
        <f>IFERROR(VLOOKUP(A5,'£1 AIR'!A7:F101,4,FALSE),"")</f>
        <v/>
      </c>
      <c r="O5" s="58" t="s">
        <v>14</v>
      </c>
      <c r="P5" s="64" t="s">
        <v>14</v>
      </c>
      <c r="R5" s="23" t="str">
        <f>D5</f>
        <v>AT</v>
      </c>
      <c r="S5" s="92">
        <f>E5</f>
        <v>45627</v>
      </c>
      <c r="T5" s="93" t="str">
        <f>F5</f>
        <v>7 NIGHT WESTERN CARIBBEAN CRUISE</v>
      </c>
      <c r="U5" s="94" t="str">
        <f>IF(G5="","",'[1]11Nov'!T386)</f>
        <v/>
      </c>
      <c r="V5" s="94" t="str">
        <f>IF(H5="","",'[1]11Nov'!U386)</f>
        <v/>
      </c>
      <c r="W5" s="94" t="str">
        <f>IF(I5="","",'[1]11Nov'!V386)</f>
        <v/>
      </c>
      <c r="X5" s="95">
        <f>IF(J5="","",'[1]11Nov'!W386)</f>
        <v>1023</v>
      </c>
      <c r="Y5" s="94" t="str">
        <f>IF(K5="","",'[1]11Nov'!X386)</f>
        <v/>
      </c>
      <c r="Z5" s="53" t="str">
        <f>IF(L5="","",'[1]11Nov'!Y386)</f>
        <v/>
      </c>
      <c r="AA5" s="24"/>
      <c r="AB5" s="23" t="str">
        <f>D5</f>
        <v>AT</v>
      </c>
      <c r="AC5" s="92">
        <f>E5</f>
        <v>45627</v>
      </c>
      <c r="AD5" s="93" t="str">
        <f>F5</f>
        <v>7 NIGHT WESTERN CARIBBEAN CRUISE</v>
      </c>
      <c r="AE5" s="94" t="str">
        <f>IF(G5="","",'[1]11Nov'!T462)</f>
        <v/>
      </c>
      <c r="AF5" s="94" t="str">
        <f>IF(H5="","",'[1]11Nov'!U462)</f>
        <v/>
      </c>
      <c r="AG5" s="94" t="str">
        <f>IF(I5="","",'[1]11Nov'!V462)</f>
        <v/>
      </c>
      <c r="AH5" s="95">
        <f>IF(J5="","",'[1]11Nov'!W462)</f>
        <v>10671</v>
      </c>
      <c r="AI5" s="94" t="str">
        <f>IF(K5="","",'[1]11Nov'!X462)</f>
        <v/>
      </c>
      <c r="AJ5" s="53" t="str">
        <f>IF(L5="","",'[1]11Nov'!Y462)</f>
        <v/>
      </c>
      <c r="AL5" s="23" t="str">
        <f>D5</f>
        <v>AT</v>
      </c>
      <c r="AM5" s="92">
        <f>E5</f>
        <v>45627</v>
      </c>
      <c r="AN5" s="93" t="str">
        <f>F5</f>
        <v>7 NIGHT WESTERN CARIBBEAN CRUISE</v>
      </c>
      <c r="AO5" s="94" t="str">
        <f>IF(G5="","",'[1]11Nov'!T538)</f>
        <v/>
      </c>
      <c r="AP5" s="94" t="str">
        <f>IF(H5="","",'[1]11Nov'!U538)</f>
        <v/>
      </c>
      <c r="AQ5" s="94" t="str">
        <f>IF(I5="","",'[1]11Nov'!V538)</f>
        <v/>
      </c>
      <c r="AR5" s="95">
        <f>IF(J5="","",'[1]11Nov'!W538)</f>
        <v>10815</v>
      </c>
      <c r="AS5" s="94" t="str">
        <f>IF(K5="","",'[1]11Nov'!X538)</f>
        <v/>
      </c>
      <c r="AT5" s="53" t="str">
        <f>IF(L5="","",'[1]11Nov'!Y538)</f>
        <v/>
      </c>
      <c r="AV5" s="23" t="str">
        <f t="shared" si="1"/>
        <v>AT</v>
      </c>
      <c r="AW5" s="92">
        <f t="shared" si="1"/>
        <v>45627</v>
      </c>
      <c r="AX5" s="93" t="str">
        <f>T5</f>
        <v>7 NIGHT WESTERN CARIBBEAN CRUISE</v>
      </c>
      <c r="AY5" s="94" t="str">
        <f>IF(G5="","",'[1]11Nov'!T614)</f>
        <v/>
      </c>
      <c r="AZ5" s="94" t="str">
        <f>IF(H5="","",'[1]11Nov'!U614)</f>
        <v/>
      </c>
      <c r="BA5" s="94" t="str">
        <f>IF(I5="","",'[1]11Nov'!V614)</f>
        <v/>
      </c>
      <c r="BB5" s="95">
        <f>IF(J5="","",'[1]11Nov'!W614)</f>
        <v>7656</v>
      </c>
      <c r="BC5" s="94" t="str">
        <f>IF(K5="","",'[1]11Nov'!X614)</f>
        <v/>
      </c>
      <c r="BD5" s="53" t="str">
        <f>IF(L5="","",'[1]11Nov'!Y614)</f>
        <v/>
      </c>
    </row>
    <row r="6" spans="1:56" x14ac:dyDescent="0.35">
      <c r="A6" s="61" t="str">
        <f t="shared" si="0"/>
        <v>AT45634</v>
      </c>
      <c r="B6" s="30" t="str">
        <f>VLOOKUP(A6,PackageID!$A$2:$G$1547,7,FALSE)</f>
        <v>AT07E373</v>
      </c>
      <c r="C6" s="59">
        <f t="shared" si="2"/>
        <v>3957</v>
      </c>
      <c r="D6" s="23" t="str">
        <f>'[1]11Nov'!C161</f>
        <v>AT</v>
      </c>
      <c r="E6" s="92">
        <f>'[1]11Nov'!D161</f>
        <v>45634</v>
      </c>
      <c r="F6" s="93" t="str">
        <f>'[1]11Nov'!E161</f>
        <v>7 NIGHT USVI &amp; PUERTO PLATA CRUISE</v>
      </c>
      <c r="G6" s="94"/>
      <c r="H6" s="94"/>
      <c r="I6" s="94"/>
      <c r="J6" s="95">
        <f>'[1]11Nov'!I161</f>
        <v>1199</v>
      </c>
      <c r="K6" s="95">
        <f>'[1]11Nov'!J161</f>
        <v>1299</v>
      </c>
      <c r="L6" s="55">
        <f>'[1]11Nov'!K161</f>
        <v>1459</v>
      </c>
      <c r="N6" s="63" t="str">
        <f>IFERROR(VLOOKUP(A6,'£1 AIR'!A8:F102,4,FALSE),"")</f>
        <v/>
      </c>
      <c r="O6" s="58" t="s">
        <v>14</v>
      </c>
      <c r="P6" s="64" t="s">
        <v>14</v>
      </c>
      <c r="R6" s="23" t="str">
        <f>D6</f>
        <v>AT</v>
      </c>
      <c r="S6" s="92">
        <f>E6</f>
        <v>45634</v>
      </c>
      <c r="T6" s="93" t="str">
        <f>F6</f>
        <v>7 NIGHT USVI &amp; PUERTO PLATA CRUISE</v>
      </c>
      <c r="U6" s="94" t="str">
        <f>IF(G6="","",'[1]11Nov'!T387)</f>
        <v/>
      </c>
      <c r="V6" s="94" t="str">
        <f>IF(H6="","",'[1]11Nov'!U387)</f>
        <v/>
      </c>
      <c r="W6" s="94" t="str">
        <f>IF(I6="","",'[1]11Nov'!V387)</f>
        <v/>
      </c>
      <c r="X6" s="95">
        <f>IF(J6="","",'[1]11Nov'!W387)</f>
        <v>1467</v>
      </c>
      <c r="Y6" s="95">
        <f>IF(K6="","",'[1]11Nov'!X387)</f>
        <v>1587</v>
      </c>
      <c r="Z6" s="55">
        <f>IF(L6="","",'[1]11Nov'!Y387)</f>
        <v>1779</v>
      </c>
      <c r="AA6" s="24"/>
      <c r="AB6" s="23" t="str">
        <f>D6</f>
        <v>AT</v>
      </c>
      <c r="AC6" s="92">
        <f>E6</f>
        <v>45634</v>
      </c>
      <c r="AD6" s="93" t="str">
        <f>F6</f>
        <v>7 NIGHT USVI &amp; PUERTO PLATA CRUISE</v>
      </c>
      <c r="AE6" s="94" t="str">
        <f>IF(G6="","",'[1]11Nov'!T463)</f>
        <v/>
      </c>
      <c r="AF6" s="94" t="str">
        <f>IF(H6="","",'[1]11Nov'!U463)</f>
        <v/>
      </c>
      <c r="AG6" s="94" t="str">
        <f>IF(I6="","",'[1]11Nov'!V463)</f>
        <v/>
      </c>
      <c r="AH6" s="95">
        <f>IF(J6="","",'[1]11Nov'!W463)</f>
        <v>15464</v>
      </c>
      <c r="AI6" s="95">
        <f>IF(K6="","",'[1]11Nov'!X463)</f>
        <v>16764</v>
      </c>
      <c r="AJ6" s="55">
        <f>IF(L6="","",'[1]11Nov'!Y463)</f>
        <v>18844</v>
      </c>
      <c r="AL6" s="23" t="str">
        <f>D6</f>
        <v>AT</v>
      </c>
      <c r="AM6" s="92">
        <f>E6</f>
        <v>45634</v>
      </c>
      <c r="AN6" s="93" t="str">
        <f>F6</f>
        <v>7 NIGHT USVI &amp; PUERTO PLATA CRUISE</v>
      </c>
      <c r="AO6" s="94" t="str">
        <f>IF(G6="","",'[1]11Nov'!T539)</f>
        <v/>
      </c>
      <c r="AP6" s="94" t="str">
        <f>IF(H6="","",'[1]11Nov'!U539)</f>
        <v/>
      </c>
      <c r="AQ6" s="94" t="str">
        <f>IF(I6="","",'[1]11Nov'!V539)</f>
        <v/>
      </c>
      <c r="AR6" s="95">
        <f>IF(J6="","",'[1]11Nov'!W539)</f>
        <v>15609</v>
      </c>
      <c r="AS6" s="95">
        <f>IF(K6="","",'[1]11Nov'!X539)</f>
        <v>16909</v>
      </c>
      <c r="AT6" s="55">
        <f>IF(L6="","",'[1]11Nov'!Y539)</f>
        <v>18989</v>
      </c>
      <c r="AV6" s="23" t="str">
        <f t="shared" si="1"/>
        <v>AT</v>
      </c>
      <c r="AW6" s="92">
        <f t="shared" si="1"/>
        <v>45634</v>
      </c>
      <c r="AX6" s="93" t="str">
        <f t="shared" si="1"/>
        <v>7 NIGHT USVI &amp; PUERTO PLATA CRUISE</v>
      </c>
      <c r="AY6" s="94" t="str">
        <f>IF(G6="","",'[1]11Nov'!T615)</f>
        <v/>
      </c>
      <c r="AZ6" s="94" t="str">
        <f>IF(H6="","",'[1]11Nov'!U615)</f>
        <v/>
      </c>
      <c r="BA6" s="94" t="str">
        <f>IF(I6="","",'[1]11Nov'!V615)</f>
        <v/>
      </c>
      <c r="BB6" s="95">
        <f>IF(J6="","",'[1]11Nov'!W615)</f>
        <v>10985</v>
      </c>
      <c r="BC6" s="95">
        <f>IF(K6="","",'[1]11Nov'!X615)</f>
        <v>11885</v>
      </c>
      <c r="BD6" s="55">
        <f>IF(L6="","",'[1]11Nov'!Y615)</f>
        <v>13325</v>
      </c>
    </row>
    <row r="7" spans="1:56" x14ac:dyDescent="0.35">
      <c r="A7" s="61" t="str">
        <f t="shared" si="0"/>
        <v>AT45641</v>
      </c>
      <c r="B7" s="30" t="str">
        <f>VLOOKUP(A7,PackageID!$A$2:$G$1547,7,FALSE)</f>
        <v>AT07W567</v>
      </c>
      <c r="C7" s="59">
        <f t="shared" si="2"/>
        <v>2926</v>
      </c>
      <c r="D7" s="23" t="str">
        <f>'[1]11Nov'!C162</f>
        <v>AT</v>
      </c>
      <c r="E7" s="92">
        <f>'[1]11Nov'!D162</f>
        <v>45641</v>
      </c>
      <c r="F7" s="93" t="str">
        <f>'[1]11Nov'!E162</f>
        <v>7 NIGHT WESTERN CARIBBEAN CRUISE</v>
      </c>
      <c r="G7" s="95">
        <f>'[1]11Nov'!F162</f>
        <v>569</v>
      </c>
      <c r="H7" s="95">
        <f>'[1]11Nov'!G162</f>
        <v>629</v>
      </c>
      <c r="I7" s="94"/>
      <c r="J7" s="96">
        <f>'[1]11Nov'!I162</f>
        <v>839</v>
      </c>
      <c r="K7" s="96">
        <f>'[1]11Nov'!J162</f>
        <v>889</v>
      </c>
      <c r="L7" s="53"/>
      <c r="N7" s="63" t="str">
        <f>IFERROR(VLOOKUP(A7,'£1 AIR'!A9:F103,4,FALSE),"")</f>
        <v/>
      </c>
      <c r="O7" s="58" t="s">
        <v>14</v>
      </c>
      <c r="P7" s="64" t="s">
        <v>14</v>
      </c>
      <c r="R7" s="23" t="str">
        <f>D7</f>
        <v>AT</v>
      </c>
      <c r="S7" s="92">
        <f>E7</f>
        <v>45641</v>
      </c>
      <c r="T7" s="93" t="str">
        <f>F7</f>
        <v>7 NIGHT WESTERN CARIBBEAN CRUISE</v>
      </c>
      <c r="U7" s="95">
        <f>IF(G7="","",'[1]11Nov'!T388)</f>
        <v>711</v>
      </c>
      <c r="V7" s="95">
        <f>IF(H7="","",'[1]11Nov'!U388)</f>
        <v>783</v>
      </c>
      <c r="W7" s="94" t="str">
        <f>IF(I7="","",'[1]11Nov'!V388)</f>
        <v/>
      </c>
      <c r="X7" s="96">
        <f>IF(J7="","",'[1]11Nov'!W388)</f>
        <v>1035</v>
      </c>
      <c r="Y7" s="96">
        <f>IF(K7="","",'[1]11Nov'!X388)</f>
        <v>1095</v>
      </c>
      <c r="Z7" s="53" t="str">
        <f>IF(L7="","",'[1]11Nov'!Y388)</f>
        <v/>
      </c>
      <c r="AA7" s="24"/>
      <c r="AB7" s="23" t="str">
        <f>D7</f>
        <v>AT</v>
      </c>
      <c r="AC7" s="92">
        <f>E7</f>
        <v>45641</v>
      </c>
      <c r="AD7" s="93" t="str">
        <f>F7</f>
        <v>7 NIGHT WESTERN CARIBBEAN CRUISE</v>
      </c>
      <c r="AE7" s="95">
        <f>IF(G7="","",'[1]11Nov'!T464)</f>
        <v>7290</v>
      </c>
      <c r="AF7" s="95">
        <f>IF(H7="","",'[1]11Nov'!U464)</f>
        <v>8070</v>
      </c>
      <c r="AG7" s="94" t="str">
        <f>IF(I7="","",'[1]11Nov'!V464)</f>
        <v/>
      </c>
      <c r="AH7" s="96">
        <f>IF(J7="","",'[1]11Nov'!W464)</f>
        <v>10800</v>
      </c>
      <c r="AI7" s="96">
        <f>IF(K7="","",'[1]11Nov'!X464)</f>
        <v>11450</v>
      </c>
      <c r="AJ7" s="53" t="str">
        <f>IF(L7="","",'[1]11Nov'!Y464)</f>
        <v/>
      </c>
      <c r="AL7" s="23" t="str">
        <f>D7</f>
        <v>AT</v>
      </c>
      <c r="AM7" s="92">
        <f>E7</f>
        <v>45641</v>
      </c>
      <c r="AN7" s="93" t="str">
        <f>F7</f>
        <v>7 NIGHT WESTERN CARIBBEAN CRUISE</v>
      </c>
      <c r="AO7" s="95">
        <f>IF(G7="","",'[1]11Nov'!T540)</f>
        <v>7434</v>
      </c>
      <c r="AP7" s="95">
        <f>IF(H7="","",'[1]11Nov'!U540)</f>
        <v>8214</v>
      </c>
      <c r="AQ7" s="94" t="str">
        <f>IF(I7="","",'[1]11Nov'!V540)</f>
        <v/>
      </c>
      <c r="AR7" s="96">
        <f>IF(J7="","",'[1]11Nov'!W540)</f>
        <v>10944</v>
      </c>
      <c r="AS7" s="96">
        <f>IF(K7="","",'[1]11Nov'!X540)</f>
        <v>11594</v>
      </c>
      <c r="AT7" s="53" t="str">
        <f>IF(L7="","",'[1]11Nov'!Y540)</f>
        <v/>
      </c>
      <c r="AV7" s="23" t="str">
        <f t="shared" si="1"/>
        <v>AT</v>
      </c>
      <c r="AW7" s="92">
        <f t="shared" si="1"/>
        <v>45641</v>
      </c>
      <c r="AX7" s="93" t="str">
        <f t="shared" si="1"/>
        <v>7 NIGHT WESTERN CARIBBEAN CRUISE</v>
      </c>
      <c r="AY7" s="95">
        <f>IF(G7="","",'[1]11Nov'!T616)</f>
        <v>5312</v>
      </c>
      <c r="AZ7" s="95">
        <f>IF(H7="","",'[1]11Nov'!U616)</f>
        <v>5852</v>
      </c>
      <c r="BA7" s="94" t="str">
        <f>IF(I7="","",'[1]11Nov'!V616)</f>
        <v/>
      </c>
      <c r="BB7" s="96">
        <f>IF(J7="","",'[1]11Nov'!W616)</f>
        <v>7742</v>
      </c>
      <c r="BC7" s="96">
        <f>IF(K7="","",'[1]11Nov'!X616)</f>
        <v>8192</v>
      </c>
      <c r="BD7" s="53" t="str">
        <f>IF(L7="","",'[1]11Nov'!Y616)</f>
        <v/>
      </c>
    </row>
    <row r="8" spans="1:56" x14ac:dyDescent="0.35">
      <c r="A8" s="61" t="str">
        <f t="shared" si="0"/>
        <v>AT45648</v>
      </c>
      <c r="B8" s="30" t="str">
        <f>VLOOKUP(A8,PackageID!$A$2:$G$1547,7,FALSE)</f>
        <v>AT07E374</v>
      </c>
      <c r="C8" s="59">
        <f t="shared" si="2"/>
        <v>2708</v>
      </c>
      <c r="D8" s="23" t="str">
        <f>'[1]11Nov'!C163</f>
        <v>AT</v>
      </c>
      <c r="E8" s="92">
        <f>'[1]11Nov'!D163</f>
        <v>45648</v>
      </c>
      <c r="F8" s="93" t="str">
        <f>'[1]11Nov'!E163</f>
        <v>7 NIGHT EASTERN CARIBBEAN HOLIDAY</v>
      </c>
      <c r="G8" s="95">
        <f>'[1]11Nov'!F163</f>
        <v>1089</v>
      </c>
      <c r="H8" s="94"/>
      <c r="I8" s="94"/>
      <c r="J8" s="96">
        <f>'[1]11Nov'!I163</f>
        <v>1619</v>
      </c>
      <c r="K8" s="94"/>
      <c r="L8" s="53"/>
      <c r="N8" s="63" t="str">
        <f>IFERROR(VLOOKUP(A8,'£1 AIR'!A10:F104,4,FALSE),"")</f>
        <v/>
      </c>
      <c r="O8" s="58" t="s">
        <v>14</v>
      </c>
      <c r="P8" s="64" t="s">
        <v>14</v>
      </c>
      <c r="R8" s="23" t="str">
        <f>D8</f>
        <v>AT</v>
      </c>
      <c r="S8" s="92">
        <f>E8</f>
        <v>45648</v>
      </c>
      <c r="T8" s="93" t="str">
        <f>F8</f>
        <v>7 NIGHT EASTERN CARIBBEAN HOLIDAY</v>
      </c>
      <c r="U8" s="95">
        <f>IF(G8="","",'[1]11Nov'!T389)</f>
        <v>1336</v>
      </c>
      <c r="V8" s="94" t="str">
        <f>IF(H8="","",'[1]11Nov'!U389)</f>
        <v/>
      </c>
      <c r="W8" s="94" t="str">
        <f>IF(I8="","",'[1]11Nov'!V389)</f>
        <v/>
      </c>
      <c r="X8" s="96">
        <f>IF(J8="","",'[1]11Nov'!W389)</f>
        <v>1972</v>
      </c>
      <c r="Y8" s="94" t="str">
        <f>IF(K8="","",'[1]11Nov'!X389)</f>
        <v/>
      </c>
      <c r="Z8" s="53" t="str">
        <f>IF(L8="","",'[1]11Nov'!Y389)</f>
        <v/>
      </c>
      <c r="AA8" s="24"/>
      <c r="AB8" s="23" t="str">
        <f>D8</f>
        <v>AT</v>
      </c>
      <c r="AC8" s="92">
        <f>E8</f>
        <v>45648</v>
      </c>
      <c r="AD8" s="93" t="str">
        <f>F8</f>
        <v>7 NIGHT EASTERN CARIBBEAN HOLIDAY</v>
      </c>
      <c r="AE8" s="95">
        <f>IF(G8="","",'[1]11Nov'!T465)</f>
        <v>14040</v>
      </c>
      <c r="AF8" s="94" t="str">
        <f>IF(H8="","",'[1]11Nov'!U465)</f>
        <v/>
      </c>
      <c r="AG8" s="94" t="str">
        <f>IF(I8="","",'[1]11Nov'!V465)</f>
        <v/>
      </c>
      <c r="AH8" s="96">
        <f>IF(J8="","",'[1]11Nov'!W465)</f>
        <v>20930</v>
      </c>
      <c r="AI8" s="94" t="str">
        <f>IF(K8="","",'[1]11Nov'!X465)</f>
        <v/>
      </c>
      <c r="AJ8" s="53" t="str">
        <f>IF(L8="","",'[1]11Nov'!Y465)</f>
        <v/>
      </c>
      <c r="AL8" s="23" t="str">
        <f>D8</f>
        <v>AT</v>
      </c>
      <c r="AM8" s="92">
        <f>E8</f>
        <v>45648</v>
      </c>
      <c r="AN8" s="93" t="str">
        <f>F8</f>
        <v>7 NIGHT EASTERN CARIBBEAN HOLIDAY</v>
      </c>
      <c r="AO8" s="95">
        <f>IF(G8="","",'[1]11Nov'!T541)</f>
        <v>14186</v>
      </c>
      <c r="AP8" s="94" t="str">
        <f>IF(H8="","",'[1]11Nov'!U541)</f>
        <v/>
      </c>
      <c r="AQ8" s="94" t="str">
        <f>IF(I8="","",'[1]11Nov'!V541)</f>
        <v/>
      </c>
      <c r="AR8" s="96">
        <f>IF(J8="","",'[1]11Nov'!W541)</f>
        <v>21076</v>
      </c>
      <c r="AS8" s="94" t="str">
        <f>IF(K8="","",'[1]11Nov'!X541)</f>
        <v/>
      </c>
      <c r="AT8" s="53" t="str">
        <f>IF(L8="","",'[1]11Nov'!Y541)</f>
        <v/>
      </c>
      <c r="AV8" s="23" t="str">
        <f t="shared" si="1"/>
        <v>AT</v>
      </c>
      <c r="AW8" s="92">
        <f t="shared" si="1"/>
        <v>45648</v>
      </c>
      <c r="AX8" s="93" t="str">
        <f t="shared" si="1"/>
        <v>7 NIGHT EASTERN CARIBBEAN HOLIDAY</v>
      </c>
      <c r="AY8" s="95">
        <f>IF(G8="","",'[1]11Nov'!T617)</f>
        <v>9999</v>
      </c>
      <c r="AZ8" s="94" t="str">
        <f>IF(H8="","",'[1]11Nov'!U617)</f>
        <v/>
      </c>
      <c r="BA8" s="94" t="str">
        <f>IF(I8="","",'[1]11Nov'!V617)</f>
        <v/>
      </c>
      <c r="BB8" s="96">
        <f>IF(J8="","",'[1]11Nov'!W617)</f>
        <v>14769</v>
      </c>
      <c r="BC8" s="94" t="str">
        <f>IF(K8="","",'[1]11Nov'!X617)</f>
        <v/>
      </c>
      <c r="BD8" s="53" t="str">
        <f>IF(L8="","",'[1]11Nov'!Y617)</f>
        <v/>
      </c>
    </row>
    <row r="9" spans="1:56" x14ac:dyDescent="0.35">
      <c r="A9" s="61" t="str">
        <f t="shared" si="0"/>
        <v>AT45655</v>
      </c>
      <c r="B9" s="30" t="str">
        <f>VLOOKUP(A9,PackageID!$A$2:$G$1547,7,FALSE)</f>
        <v>AT07W569</v>
      </c>
      <c r="C9" s="59">
        <f t="shared" si="2"/>
        <v>3898</v>
      </c>
      <c r="D9" s="23" t="str">
        <f>'[1]11Nov'!C164</f>
        <v>AT</v>
      </c>
      <c r="E9" s="92">
        <f>'[1]11Nov'!D164</f>
        <v>45655</v>
      </c>
      <c r="F9" s="93" t="str">
        <f>'[1]11Nov'!E164</f>
        <v>7 NIGHT WESTERN CARIBBEAN CRUISE</v>
      </c>
      <c r="G9" s="94"/>
      <c r="H9" s="94"/>
      <c r="I9" s="94"/>
      <c r="J9" s="96">
        <f>'[1]11Nov'!I164</f>
        <v>1799</v>
      </c>
      <c r="K9" s="96">
        <f>'[1]11Nov'!J164</f>
        <v>2099</v>
      </c>
      <c r="L9" s="53"/>
      <c r="N9" s="63" t="str">
        <f>IFERROR(VLOOKUP(A9,'£1 AIR'!A11:F105,4,FALSE),"")</f>
        <v/>
      </c>
      <c r="O9" s="58" t="s">
        <v>14</v>
      </c>
      <c r="P9" s="64" t="s">
        <v>14</v>
      </c>
      <c r="R9" s="23" t="str">
        <f>D9</f>
        <v>AT</v>
      </c>
      <c r="S9" s="92">
        <f>E9</f>
        <v>45655</v>
      </c>
      <c r="T9" s="93" t="str">
        <f>F9</f>
        <v>7 NIGHT WESTERN CARIBBEAN CRUISE</v>
      </c>
      <c r="U9" s="94" t="str">
        <f>IF(G9="","",'[1]11Nov'!T390)</f>
        <v/>
      </c>
      <c r="V9" s="94" t="str">
        <f>IF(H9="","",'[1]11Nov'!U390)</f>
        <v/>
      </c>
      <c r="W9" s="94" t="str">
        <f>IF(I9="","",'[1]11Nov'!V390)</f>
        <v/>
      </c>
      <c r="X9" s="96">
        <f>IF(J9="","",'[1]11Nov'!W390)</f>
        <v>2186</v>
      </c>
      <c r="Y9" s="96">
        <f>IF(K9="","",'[1]11Nov'!X390)</f>
        <v>2546</v>
      </c>
      <c r="Z9" s="53" t="str">
        <f>IF(L9="","",'[1]11Nov'!Y390)</f>
        <v/>
      </c>
      <c r="AA9" s="24"/>
      <c r="AB9" s="23" t="str">
        <f>D9</f>
        <v>AT</v>
      </c>
      <c r="AC9" s="92">
        <f>E9</f>
        <v>45655</v>
      </c>
      <c r="AD9" s="93" t="str">
        <f>F9</f>
        <v>7 NIGHT WESTERN CARIBBEAN CRUISE</v>
      </c>
      <c r="AE9" s="94" t="str">
        <f>IF(G9="","",'[1]11Nov'!T466)</f>
        <v/>
      </c>
      <c r="AF9" s="94" t="str">
        <f>IF(H9="","",'[1]11Nov'!U466)</f>
        <v/>
      </c>
      <c r="AG9" s="94" t="str">
        <f>IF(I9="","",'[1]11Nov'!V466)</f>
        <v/>
      </c>
      <c r="AH9" s="96">
        <f>IF(J9="","",'[1]11Nov'!W466)</f>
        <v>23271</v>
      </c>
      <c r="AI9" s="96">
        <f>IF(K9="","",'[1]11Nov'!X466)</f>
        <v>27171</v>
      </c>
      <c r="AJ9" s="53" t="str">
        <f>IF(L9="","",'[1]11Nov'!Y466)</f>
        <v/>
      </c>
      <c r="AL9" s="23" t="str">
        <f>D9</f>
        <v>AT</v>
      </c>
      <c r="AM9" s="92">
        <f>E9</f>
        <v>45655</v>
      </c>
      <c r="AN9" s="93" t="str">
        <f>F9</f>
        <v>7 NIGHT WESTERN CARIBBEAN CRUISE</v>
      </c>
      <c r="AO9" s="94" t="str">
        <f>IF(G9="","",'[1]11Nov'!T542)</f>
        <v/>
      </c>
      <c r="AP9" s="94" t="str">
        <f>IF(H9="","",'[1]11Nov'!U542)</f>
        <v/>
      </c>
      <c r="AQ9" s="94" t="str">
        <f>IF(I9="","",'[1]11Nov'!V542)</f>
        <v/>
      </c>
      <c r="AR9" s="96">
        <f>IF(J9="","",'[1]11Nov'!W542)</f>
        <v>23416</v>
      </c>
      <c r="AS9" s="96">
        <f>IF(K9="","",'[1]11Nov'!X542)</f>
        <v>27316</v>
      </c>
      <c r="AT9" s="53" t="str">
        <f>IF(L9="","",'[1]11Nov'!Y542)</f>
        <v/>
      </c>
      <c r="AV9" s="23" t="str">
        <f t="shared" si="1"/>
        <v>AT</v>
      </c>
      <c r="AW9" s="92">
        <f t="shared" si="1"/>
        <v>45655</v>
      </c>
      <c r="AX9" s="93" t="str">
        <f t="shared" si="1"/>
        <v>7 NIGHT WESTERN CARIBBEAN CRUISE</v>
      </c>
      <c r="AY9" s="94" t="str">
        <f>IF(G9="","",'[1]11Nov'!T618)</f>
        <v/>
      </c>
      <c r="AZ9" s="94" t="str">
        <f>IF(H9="","",'[1]11Nov'!U618)</f>
        <v/>
      </c>
      <c r="BA9" s="94" t="str">
        <f>IF(I9="","",'[1]11Nov'!V618)</f>
        <v/>
      </c>
      <c r="BB9" s="96">
        <f>IF(J9="","",'[1]11Nov'!W618)</f>
        <v>16380</v>
      </c>
      <c r="BC9" s="96">
        <f>IF(K9="","",'[1]11Nov'!X618)</f>
        <v>19080</v>
      </c>
      <c r="BD9" s="53" t="str">
        <f>IF(L9="","",'[1]11Nov'!Y618)</f>
        <v/>
      </c>
    </row>
    <row r="10" spans="1:56" x14ac:dyDescent="0.35">
      <c r="A10" s="61" t="str">
        <f t="shared" si="0"/>
        <v>AT45662</v>
      </c>
      <c r="B10" s="30" t="str">
        <f>VLOOKUP(A10,PackageID!$A$2:$G$1547,7,FALSE)</f>
        <v>AT07E373</v>
      </c>
      <c r="C10" s="59">
        <f t="shared" si="2"/>
        <v>5105</v>
      </c>
      <c r="D10" s="23" t="str">
        <f>'[1]11Nov'!C165</f>
        <v>AT</v>
      </c>
      <c r="E10" s="92">
        <f>'[1]11Nov'!D165</f>
        <v>45662</v>
      </c>
      <c r="F10" s="93" t="str">
        <f>'[1]11Nov'!E165</f>
        <v>7 NIGHT USVI &amp; PUERTO PLATA CRUISE</v>
      </c>
      <c r="G10" s="96">
        <f>'[1]11Nov'!F165</f>
        <v>599</v>
      </c>
      <c r="H10" s="96">
        <f>'[1]11Nov'!G165</f>
        <v>719</v>
      </c>
      <c r="I10" s="94"/>
      <c r="J10" s="96">
        <f>'[1]11Nov'!I165</f>
        <v>1039</v>
      </c>
      <c r="K10" s="96">
        <f>'[1]11Nov'!J165</f>
        <v>1349</v>
      </c>
      <c r="L10" s="54">
        <f>'[1]11Nov'!K165</f>
        <v>1399</v>
      </c>
      <c r="N10" s="63" t="str">
        <f>IFERROR(VLOOKUP(A10,'£1 AIR'!A12:F106,4,FALSE),"")</f>
        <v/>
      </c>
      <c r="O10" s="58" t="s">
        <v>14</v>
      </c>
      <c r="P10" s="64" t="s">
        <v>14</v>
      </c>
      <c r="R10" s="23" t="str">
        <f>D10</f>
        <v>AT</v>
      </c>
      <c r="S10" s="92">
        <f>E10</f>
        <v>45662</v>
      </c>
      <c r="T10" s="93" t="str">
        <f>F10</f>
        <v>7 NIGHT USVI &amp; PUERTO PLATA CRUISE</v>
      </c>
      <c r="U10" s="96">
        <f>IF(G10="","",'[1]11Nov'!T391)</f>
        <v>746</v>
      </c>
      <c r="V10" s="96">
        <f>IF(H10="","",'[1]11Nov'!U391)</f>
        <v>890</v>
      </c>
      <c r="W10" s="94" t="str">
        <f>IF(I10="","",'[1]11Nov'!V391)</f>
        <v/>
      </c>
      <c r="X10" s="96">
        <f>IF(J10="","",'[1]11Nov'!W391)</f>
        <v>1274</v>
      </c>
      <c r="Y10" s="96">
        <f>IF(K10="","",'[1]11Nov'!X391)</f>
        <v>1646</v>
      </c>
      <c r="Z10" s="54">
        <f>IF(L10="","",'[1]11Nov'!Y391)</f>
        <v>1706</v>
      </c>
      <c r="AA10" s="24"/>
      <c r="AB10" s="23" t="str">
        <f>D10</f>
        <v>AT</v>
      </c>
      <c r="AC10" s="92">
        <f>E10</f>
        <v>45662</v>
      </c>
      <c r="AD10" s="93" t="str">
        <f>F10</f>
        <v>7 NIGHT USVI &amp; PUERTO PLATA CRUISE</v>
      </c>
      <c r="AE10" s="96">
        <f>IF(G10="","",'[1]11Nov'!T467)</f>
        <v>7669</v>
      </c>
      <c r="AF10" s="96">
        <f>IF(H10="","",'[1]11Nov'!U467)</f>
        <v>9229</v>
      </c>
      <c r="AG10" s="94" t="str">
        <f>IF(I10="","",'[1]11Nov'!V467)</f>
        <v/>
      </c>
      <c r="AH10" s="96">
        <f>IF(J10="","",'[1]11Nov'!W467)</f>
        <v>13389</v>
      </c>
      <c r="AI10" s="96">
        <f>IF(K10="","",'[1]11Nov'!X467)</f>
        <v>17419</v>
      </c>
      <c r="AJ10" s="54">
        <f>IF(L10="","",'[1]11Nov'!Y467)</f>
        <v>18069</v>
      </c>
      <c r="AL10" s="23" t="str">
        <f>D10</f>
        <v>AT</v>
      </c>
      <c r="AM10" s="92">
        <f>E10</f>
        <v>45662</v>
      </c>
      <c r="AN10" s="93" t="str">
        <f>F10</f>
        <v>7 NIGHT USVI &amp; PUERTO PLATA CRUISE</v>
      </c>
      <c r="AO10" s="96">
        <f>IF(G10="","",'[1]11Nov'!T543)</f>
        <v>7814</v>
      </c>
      <c r="AP10" s="96">
        <f>IF(H10="","",'[1]11Nov'!U543)</f>
        <v>9374</v>
      </c>
      <c r="AQ10" s="94" t="str">
        <f>IF(I10="","",'[1]11Nov'!V543)</f>
        <v/>
      </c>
      <c r="AR10" s="96">
        <f>IF(J10="","",'[1]11Nov'!W543)</f>
        <v>13534</v>
      </c>
      <c r="AS10" s="96">
        <f>IF(K10="","",'[1]11Nov'!X543)</f>
        <v>17564</v>
      </c>
      <c r="AT10" s="54">
        <f>IF(L10="","",'[1]11Nov'!Y543)</f>
        <v>18214</v>
      </c>
      <c r="AV10" s="23" t="str">
        <f t="shared" si="1"/>
        <v>AT</v>
      </c>
      <c r="AW10" s="92">
        <f t="shared" si="1"/>
        <v>45662</v>
      </c>
      <c r="AX10" s="93" t="str">
        <f>T10</f>
        <v>7 NIGHT USVI &amp; PUERTO PLATA CRUISE</v>
      </c>
      <c r="AY10" s="96">
        <f>IF(G10="","",'[1]11Nov'!T619)</f>
        <v>5581</v>
      </c>
      <c r="AZ10" s="96">
        <f>IF(H10="","",'[1]11Nov'!U619)</f>
        <v>6661</v>
      </c>
      <c r="BA10" s="94" t="str">
        <f>IF(I10="","",'[1]11Nov'!V619)</f>
        <v/>
      </c>
      <c r="BB10" s="96">
        <f>IF(J10="","",'[1]11Nov'!W619)</f>
        <v>9541</v>
      </c>
      <c r="BC10" s="96">
        <f>IF(K10="","",'[1]11Nov'!X619)</f>
        <v>12331</v>
      </c>
      <c r="BD10" s="54">
        <f>IF(L10="","",'[1]11Nov'!Y619)</f>
        <v>12781</v>
      </c>
    </row>
    <row r="11" spans="1:56" x14ac:dyDescent="0.35">
      <c r="A11" s="61" t="str">
        <f t="shared" si="0"/>
        <v>AT45669</v>
      </c>
      <c r="B11" s="30" t="str">
        <f>VLOOKUP(A11,PackageID!$A$2:$G$1547,7,FALSE)</f>
        <v>AT07W570</v>
      </c>
      <c r="C11" s="59">
        <f t="shared" si="2"/>
        <v>3416</v>
      </c>
      <c r="D11" s="23" t="str">
        <f>'[1]11Nov'!C166</f>
        <v>AT</v>
      </c>
      <c r="E11" s="92">
        <f>'[1]11Nov'!D166</f>
        <v>45669</v>
      </c>
      <c r="F11" s="93" t="str">
        <f>'[1]11Nov'!E166</f>
        <v>7 NIGHT WESTERN CARIBBEAN CRUISE</v>
      </c>
      <c r="G11" s="96">
        <f>'[1]11Nov'!F166</f>
        <v>669</v>
      </c>
      <c r="H11" s="96">
        <f>'[1]11Nov'!G166</f>
        <v>719</v>
      </c>
      <c r="I11" s="94"/>
      <c r="J11" s="96">
        <f>'[1]11Nov'!I166</f>
        <v>949</v>
      </c>
      <c r="K11" s="96">
        <f>'[1]11Nov'!J166</f>
        <v>1079</v>
      </c>
      <c r="L11" s="53"/>
      <c r="N11" s="63" t="str">
        <f>IFERROR(VLOOKUP(A11,'£1 AIR'!A13:F107,4,FALSE),"")</f>
        <v/>
      </c>
      <c r="O11" s="58" t="s">
        <v>14</v>
      </c>
      <c r="P11" s="64" t="s">
        <v>14</v>
      </c>
      <c r="R11" s="23" t="str">
        <f>D11</f>
        <v>AT</v>
      </c>
      <c r="S11" s="92">
        <f>E11</f>
        <v>45669</v>
      </c>
      <c r="T11" s="93" t="str">
        <f>F11</f>
        <v>7 NIGHT WESTERN CARIBBEAN CRUISE</v>
      </c>
      <c r="U11" s="96">
        <f>IF(G11="","",'[1]11Nov'!T392)</f>
        <v>832</v>
      </c>
      <c r="V11" s="96">
        <f>IF(H11="","",'[1]11Nov'!U392)</f>
        <v>892</v>
      </c>
      <c r="W11" s="94" t="str">
        <f>IF(I11="","",'[1]11Nov'!V392)</f>
        <v/>
      </c>
      <c r="X11" s="96">
        <f>IF(J11="","",'[1]11Nov'!W392)</f>
        <v>1168</v>
      </c>
      <c r="Y11" s="96">
        <f>IF(K11="","",'[1]11Nov'!X392)</f>
        <v>1324</v>
      </c>
      <c r="Z11" s="53" t="str">
        <f>IF(L11="","",'[1]11Nov'!Y392)</f>
        <v/>
      </c>
      <c r="AA11" s="24"/>
      <c r="AB11" s="23" t="str">
        <f>D11</f>
        <v>AT</v>
      </c>
      <c r="AC11" s="92">
        <f>E11</f>
        <v>45669</v>
      </c>
      <c r="AD11" s="93" t="str">
        <f>F11</f>
        <v>7 NIGHT WESTERN CARIBBEAN CRUISE</v>
      </c>
      <c r="AE11" s="96">
        <f>IF(G11="","",'[1]11Nov'!T468)</f>
        <v>8593</v>
      </c>
      <c r="AF11" s="96">
        <f>IF(H11="","",'[1]11Nov'!U468)</f>
        <v>9243</v>
      </c>
      <c r="AG11" s="94" t="str">
        <f>IF(I11="","",'[1]11Nov'!V468)</f>
        <v/>
      </c>
      <c r="AH11" s="96">
        <f>IF(J11="","",'[1]11Nov'!W468)</f>
        <v>12233</v>
      </c>
      <c r="AI11" s="96">
        <f>IF(K11="","",'[1]11Nov'!X468)</f>
        <v>13923</v>
      </c>
      <c r="AJ11" s="53" t="str">
        <f>IF(L11="","",'[1]11Nov'!Y468)</f>
        <v/>
      </c>
      <c r="AL11" s="23" t="str">
        <f>D11</f>
        <v>AT</v>
      </c>
      <c r="AM11" s="92">
        <f>E11</f>
        <v>45669</v>
      </c>
      <c r="AN11" s="93" t="str">
        <f>F11</f>
        <v>7 NIGHT WESTERN CARIBBEAN CRUISE</v>
      </c>
      <c r="AO11" s="96">
        <f>IF(G11="","",'[1]11Nov'!T544)</f>
        <v>8737</v>
      </c>
      <c r="AP11" s="96">
        <f>IF(H11="","",'[1]11Nov'!U544)</f>
        <v>9387</v>
      </c>
      <c r="AQ11" s="94" t="str">
        <f>IF(I11="","",'[1]11Nov'!V544)</f>
        <v/>
      </c>
      <c r="AR11" s="96">
        <f>IF(J11="","",'[1]11Nov'!W544)</f>
        <v>12377</v>
      </c>
      <c r="AS11" s="96">
        <f>IF(K11="","",'[1]11Nov'!X544)</f>
        <v>14067</v>
      </c>
      <c r="AT11" s="53" t="str">
        <f>IF(L11="","",'[1]11Nov'!Y544)</f>
        <v/>
      </c>
      <c r="AV11" s="23" t="str">
        <f t="shared" si="1"/>
        <v>AT</v>
      </c>
      <c r="AW11" s="92">
        <f t="shared" si="1"/>
        <v>45669</v>
      </c>
      <c r="AX11" s="93" t="str">
        <f t="shared" si="1"/>
        <v>7 NIGHT WESTERN CARIBBEAN CRUISE</v>
      </c>
      <c r="AY11" s="96">
        <f>IF(G11="","",'[1]11Nov'!T620)</f>
        <v>6216</v>
      </c>
      <c r="AZ11" s="96">
        <f>IF(H11="","",'[1]11Nov'!U620)</f>
        <v>6666</v>
      </c>
      <c r="BA11" s="94" t="str">
        <f>IF(I11="","",'[1]11Nov'!V620)</f>
        <v/>
      </c>
      <c r="BB11" s="96">
        <f>IF(J11="","",'[1]11Nov'!W620)</f>
        <v>8736</v>
      </c>
      <c r="BC11" s="96">
        <f>IF(K11="","",'[1]11Nov'!X620)</f>
        <v>9906</v>
      </c>
      <c r="BD11" s="53" t="str">
        <f>IF(L11="","",'[1]11Nov'!Y620)</f>
        <v/>
      </c>
    </row>
    <row r="12" spans="1:56" x14ac:dyDescent="0.35">
      <c r="A12" s="61" t="str">
        <f t="shared" si="0"/>
        <v>AT45676</v>
      </c>
      <c r="B12" s="30" t="str">
        <f>VLOOKUP(A12,PackageID!$A$2:$G$1547,7,FALSE)</f>
        <v>AT07E373</v>
      </c>
      <c r="C12" s="59">
        <f t="shared" si="2"/>
        <v>2767</v>
      </c>
      <c r="D12" s="23" t="str">
        <f>'[1]11Nov'!C167</f>
        <v>AT</v>
      </c>
      <c r="E12" s="92">
        <f>'[1]11Nov'!D167</f>
        <v>45676</v>
      </c>
      <c r="F12" s="93" t="str">
        <f>'[1]11Nov'!E167</f>
        <v>7 NIGHT USVI &amp; PUERTO PLATA CRUISE</v>
      </c>
      <c r="G12" s="96">
        <f>'[1]11Nov'!F167</f>
        <v>669</v>
      </c>
      <c r="H12" s="96">
        <f>'[1]11Nov'!G167</f>
        <v>799</v>
      </c>
      <c r="I12" s="94"/>
      <c r="J12" s="96">
        <f>'[1]11Nov'!I167</f>
        <v>1299</v>
      </c>
      <c r="K12" s="94"/>
      <c r="L12" s="53"/>
      <c r="N12" s="63" t="str">
        <f>IFERROR(VLOOKUP(A12,'£1 AIR'!A14:F108,4,FALSE),"")</f>
        <v/>
      </c>
      <c r="O12" s="58" t="s">
        <v>14</v>
      </c>
      <c r="P12" s="64" t="s">
        <v>14</v>
      </c>
      <c r="R12" s="23" t="str">
        <f>D12</f>
        <v>AT</v>
      </c>
      <c r="S12" s="92">
        <f>E12</f>
        <v>45676</v>
      </c>
      <c r="T12" s="93" t="str">
        <f>F12</f>
        <v>7 NIGHT USVI &amp; PUERTO PLATA CRUISE</v>
      </c>
      <c r="U12" s="96">
        <f>IF(G12="","",'[1]11Nov'!T393)</f>
        <v>830</v>
      </c>
      <c r="V12" s="96">
        <f>IF(H12="","",'[1]11Nov'!U393)</f>
        <v>986</v>
      </c>
      <c r="W12" s="94" t="str">
        <f>IF(I12="","",'[1]11Nov'!V393)</f>
        <v/>
      </c>
      <c r="X12" s="96">
        <f>IF(J12="","",'[1]11Nov'!W393)</f>
        <v>1586</v>
      </c>
      <c r="Y12" s="94" t="str">
        <f>IF(K12="","",'[1]11Nov'!X393)</f>
        <v/>
      </c>
      <c r="Z12" s="53" t="str">
        <f>IF(L12="","",'[1]11Nov'!Y393)</f>
        <v/>
      </c>
      <c r="AA12" s="24"/>
      <c r="AB12" s="23" t="str">
        <f>D12</f>
        <v>AT</v>
      </c>
      <c r="AC12" s="92">
        <f>E12</f>
        <v>45676</v>
      </c>
      <c r="AD12" s="93" t="str">
        <f>F12</f>
        <v>7 NIGHT USVI &amp; PUERTO PLATA CRUISE</v>
      </c>
      <c r="AE12" s="96">
        <f>IF(G12="","",'[1]11Nov'!T469)</f>
        <v>8579</v>
      </c>
      <c r="AF12" s="96">
        <f>IF(H12="","",'[1]11Nov'!U469)</f>
        <v>10269</v>
      </c>
      <c r="AG12" s="94" t="str">
        <f>IF(I12="","",'[1]11Nov'!V469)</f>
        <v/>
      </c>
      <c r="AH12" s="96">
        <f>IF(J12="","",'[1]11Nov'!W469)</f>
        <v>16769</v>
      </c>
      <c r="AI12" s="94" t="str">
        <f>IF(K12="","",'[1]11Nov'!X469)</f>
        <v/>
      </c>
      <c r="AJ12" s="53" t="str">
        <f>IF(L12="","",'[1]11Nov'!Y469)</f>
        <v/>
      </c>
      <c r="AL12" s="23" t="str">
        <f>D12</f>
        <v>AT</v>
      </c>
      <c r="AM12" s="92">
        <f>E12</f>
        <v>45676</v>
      </c>
      <c r="AN12" s="93" t="str">
        <f>F12</f>
        <v>7 NIGHT USVI &amp; PUERTO PLATA CRUISE</v>
      </c>
      <c r="AO12" s="96">
        <f>IF(G12="","",'[1]11Nov'!T545)</f>
        <v>8724</v>
      </c>
      <c r="AP12" s="96">
        <f>IF(H12="","",'[1]11Nov'!U545)</f>
        <v>10414</v>
      </c>
      <c r="AQ12" s="94" t="str">
        <f>IF(I12="","",'[1]11Nov'!V545)</f>
        <v/>
      </c>
      <c r="AR12" s="96">
        <f>IF(J12="","",'[1]11Nov'!W545)</f>
        <v>16914</v>
      </c>
      <c r="AS12" s="94" t="str">
        <f>IF(K12="","",'[1]11Nov'!X545)</f>
        <v/>
      </c>
      <c r="AT12" s="53" t="str">
        <f>IF(L12="","",'[1]11Nov'!Y545)</f>
        <v/>
      </c>
      <c r="AV12" s="23" t="str">
        <f t="shared" si="1"/>
        <v>AT</v>
      </c>
      <c r="AW12" s="92">
        <f t="shared" si="1"/>
        <v>45676</v>
      </c>
      <c r="AX12" s="93" t="str">
        <f t="shared" si="1"/>
        <v>7 NIGHT USVI &amp; PUERTO PLATA CRUISE</v>
      </c>
      <c r="AY12" s="96">
        <f>IF(G12="","",'[1]11Nov'!T621)</f>
        <v>6211</v>
      </c>
      <c r="AZ12" s="96">
        <f>IF(H12="","",'[1]11Nov'!U621)</f>
        <v>7381</v>
      </c>
      <c r="BA12" s="94" t="str">
        <f>IF(I12="","",'[1]11Nov'!V621)</f>
        <v/>
      </c>
      <c r="BB12" s="96">
        <f>IF(J12="","",'[1]11Nov'!W621)</f>
        <v>11881</v>
      </c>
      <c r="BC12" s="94" t="str">
        <f>IF(K12="","",'[1]11Nov'!X621)</f>
        <v/>
      </c>
      <c r="BD12" s="53" t="str">
        <f>IF(L12="","",'[1]11Nov'!Y621)</f>
        <v/>
      </c>
    </row>
    <row r="13" spans="1:56" x14ac:dyDescent="0.35">
      <c r="A13" s="61" t="str">
        <f t="shared" si="0"/>
        <v>AT45683</v>
      </c>
      <c r="B13" s="30" t="str">
        <f>VLOOKUP(A13,PackageID!$A$2:$G$1547,7,FALSE)</f>
        <v>AT07W570</v>
      </c>
      <c r="C13" s="59">
        <f t="shared" si="2"/>
        <v>2257</v>
      </c>
      <c r="D13" s="23" t="str">
        <f>'[1]11Nov'!C168</f>
        <v>AT</v>
      </c>
      <c r="E13" s="92">
        <f>'[1]11Nov'!D168</f>
        <v>45683</v>
      </c>
      <c r="F13" s="93" t="str">
        <f>'[1]11Nov'!E168</f>
        <v>7 NIGHT WESTERN CARIBBEAN CRUISE</v>
      </c>
      <c r="G13" s="96">
        <f>'[1]11Nov'!F168</f>
        <v>609</v>
      </c>
      <c r="H13" s="96">
        <f>'[1]11Nov'!G168</f>
        <v>729</v>
      </c>
      <c r="I13" s="94"/>
      <c r="J13" s="96">
        <f>'[1]11Nov'!I168</f>
        <v>919</v>
      </c>
      <c r="K13" s="94"/>
      <c r="L13" s="53"/>
      <c r="N13" s="63" t="str">
        <f>IFERROR(VLOOKUP(A13,'£1 AIR'!A17:F111,4,FALSE),"")</f>
        <v/>
      </c>
      <c r="O13" s="58" t="s">
        <v>14</v>
      </c>
      <c r="P13" s="64" t="s">
        <v>14</v>
      </c>
      <c r="R13" s="23" t="str">
        <f>D13</f>
        <v>AT</v>
      </c>
      <c r="S13" s="92">
        <f>E13</f>
        <v>45683</v>
      </c>
      <c r="T13" s="93" t="str">
        <f>F13</f>
        <v>7 NIGHT WESTERN CARIBBEAN CRUISE</v>
      </c>
      <c r="U13" s="96">
        <f>IF(G13="","",'[1]11Nov'!T394)</f>
        <v>759</v>
      </c>
      <c r="V13" s="96">
        <f>IF(H13="","",'[1]11Nov'!U394)</f>
        <v>903</v>
      </c>
      <c r="W13" s="94" t="str">
        <f>IF(I13="","",'[1]11Nov'!V394)</f>
        <v/>
      </c>
      <c r="X13" s="96">
        <f>IF(J13="","",'[1]11Nov'!W394)</f>
        <v>1131</v>
      </c>
      <c r="Y13" s="94" t="str">
        <f>IF(K13="","",'[1]11Nov'!X394)</f>
        <v/>
      </c>
      <c r="Z13" s="53" t="str">
        <f>IF(L13="","",'[1]11Nov'!Y394)</f>
        <v/>
      </c>
      <c r="AA13" s="24"/>
      <c r="AB13" s="23" t="str">
        <f>D13</f>
        <v>AT</v>
      </c>
      <c r="AC13" s="92">
        <f>E13</f>
        <v>45683</v>
      </c>
      <c r="AD13" s="93" t="str">
        <f>F13</f>
        <v>7 NIGHT WESTERN CARIBBEAN CRUISE</v>
      </c>
      <c r="AE13" s="96">
        <f>IF(G13="","",'[1]11Nov'!T470)</f>
        <v>7810</v>
      </c>
      <c r="AF13" s="96">
        <f>IF(H13="","",'[1]11Nov'!U470)</f>
        <v>9370</v>
      </c>
      <c r="AG13" s="94" t="str">
        <f>IF(I13="","",'[1]11Nov'!V470)</f>
        <v/>
      </c>
      <c r="AH13" s="96">
        <f>IF(J13="","",'[1]11Nov'!W470)</f>
        <v>11840</v>
      </c>
      <c r="AI13" s="94" t="str">
        <f>IF(K13="","",'[1]11Nov'!X470)</f>
        <v/>
      </c>
      <c r="AJ13" s="53" t="str">
        <f>IF(L13="","",'[1]11Nov'!Y470)</f>
        <v/>
      </c>
      <c r="AL13" s="23" t="str">
        <f>D13</f>
        <v>AT</v>
      </c>
      <c r="AM13" s="92">
        <f>E13</f>
        <v>45683</v>
      </c>
      <c r="AN13" s="93" t="str">
        <f>F13</f>
        <v>7 NIGHT WESTERN CARIBBEAN CRUISE</v>
      </c>
      <c r="AO13" s="96">
        <f>IF(G13="","",'[1]11Nov'!T546)</f>
        <v>7954</v>
      </c>
      <c r="AP13" s="96">
        <f>IF(H13="","",'[1]11Nov'!U546)</f>
        <v>9514</v>
      </c>
      <c r="AQ13" s="94" t="str">
        <f>IF(I13="","",'[1]11Nov'!V546)</f>
        <v/>
      </c>
      <c r="AR13" s="96">
        <f>IF(J13="","",'[1]11Nov'!W546)</f>
        <v>11984</v>
      </c>
      <c r="AS13" s="94" t="str">
        <f>IF(K13="","",'[1]11Nov'!X546)</f>
        <v/>
      </c>
      <c r="AT13" s="53" t="str">
        <f>IF(L13="","",'[1]11Nov'!Y546)</f>
        <v/>
      </c>
      <c r="AV13" s="23" t="str">
        <f t="shared" si="1"/>
        <v>AT</v>
      </c>
      <c r="AW13" s="92">
        <f t="shared" si="1"/>
        <v>45683</v>
      </c>
      <c r="AX13" s="93" t="str">
        <f t="shared" si="1"/>
        <v>7 NIGHT WESTERN CARIBBEAN CRUISE</v>
      </c>
      <c r="AY13" s="96">
        <f>IF(G13="","",'[1]11Nov'!T622)</f>
        <v>5671</v>
      </c>
      <c r="AZ13" s="96">
        <f>IF(H13="","",'[1]11Nov'!U622)</f>
        <v>6751</v>
      </c>
      <c r="BA13" s="94" t="str">
        <f>IF(I13="","",'[1]11Nov'!V622)</f>
        <v/>
      </c>
      <c r="BB13" s="96">
        <f>IF(J13="","",'[1]11Nov'!W622)</f>
        <v>8461</v>
      </c>
      <c r="BC13" s="94" t="str">
        <f>IF(K13="","",'[1]11Nov'!X622)</f>
        <v/>
      </c>
      <c r="BD13" s="53" t="str">
        <f>IF(L13="","",'[1]11Nov'!Y622)</f>
        <v/>
      </c>
    </row>
    <row r="14" spans="1:56" x14ac:dyDescent="0.35">
      <c r="A14" s="61" t="str">
        <f t="shared" si="0"/>
        <v>AT45690</v>
      </c>
      <c r="B14" s="30" t="str">
        <f>VLOOKUP(A14,PackageID!$A$2:$G$1547,7,FALSE)</f>
        <v>AT07E373</v>
      </c>
      <c r="C14" s="59">
        <f t="shared" si="2"/>
        <v>4256</v>
      </c>
      <c r="D14" s="23" t="str">
        <f>'[1]11Nov'!C169</f>
        <v>AT</v>
      </c>
      <c r="E14" s="92">
        <f>'[1]11Nov'!D169</f>
        <v>45690</v>
      </c>
      <c r="F14" s="93" t="str">
        <f>'[1]11Nov'!E169</f>
        <v>7 NIGHT USVI &amp; PUERTO PLATA CRUISE</v>
      </c>
      <c r="G14" s="96">
        <f>'[1]11Nov'!F169</f>
        <v>759</v>
      </c>
      <c r="H14" s="96">
        <f>'[1]11Nov'!G169</f>
        <v>959</v>
      </c>
      <c r="I14" s="94"/>
      <c r="J14" s="97">
        <f>'[1]11Nov'!I169</f>
        <v>1229</v>
      </c>
      <c r="K14" s="97">
        <f>'[1]11Nov'!J169</f>
        <v>1309</v>
      </c>
      <c r="L14" s="53"/>
      <c r="N14" s="63" t="str">
        <f>IFERROR(VLOOKUP(A14,'£1 AIR'!A18:F112,4,FALSE),"")</f>
        <v/>
      </c>
      <c r="O14" s="58" t="s">
        <v>14</v>
      </c>
      <c r="P14" s="64" t="s">
        <v>14</v>
      </c>
      <c r="R14" s="23" t="str">
        <f>D14</f>
        <v>AT</v>
      </c>
      <c r="S14" s="92">
        <f>E14</f>
        <v>45690</v>
      </c>
      <c r="T14" s="93" t="str">
        <f>F14</f>
        <v>7 NIGHT USVI &amp; PUERTO PLATA CRUISE</v>
      </c>
      <c r="U14" s="96">
        <f>IF(G14="","",'[1]11Nov'!T395)</f>
        <v>938</v>
      </c>
      <c r="V14" s="96">
        <f>IF(H14="","",'[1]11Nov'!U395)</f>
        <v>1178</v>
      </c>
      <c r="W14" s="94" t="str">
        <f>IF(I14="","",'[1]11Nov'!V395)</f>
        <v/>
      </c>
      <c r="X14" s="97">
        <f>IF(J14="","",'[1]11Nov'!W395)</f>
        <v>1502</v>
      </c>
      <c r="Y14" s="97">
        <f>IF(K14="","",'[1]11Nov'!X395)</f>
        <v>1598</v>
      </c>
      <c r="Z14" s="53" t="str">
        <f>IF(L14="","",'[1]11Nov'!Y395)</f>
        <v/>
      </c>
      <c r="AA14" s="24"/>
      <c r="AB14" s="23" t="str">
        <f>D14</f>
        <v>AT</v>
      </c>
      <c r="AC14" s="92">
        <f>E14</f>
        <v>45690</v>
      </c>
      <c r="AD14" s="93" t="str">
        <f>F14</f>
        <v>7 NIGHT USVI &amp; PUERTO PLATA CRUISE</v>
      </c>
      <c r="AE14" s="96">
        <f>IF(G14="","",'[1]11Nov'!T471)</f>
        <v>9749</v>
      </c>
      <c r="AF14" s="96">
        <f>IF(H14="","",'[1]11Nov'!U471)</f>
        <v>12349</v>
      </c>
      <c r="AG14" s="94" t="str">
        <f>IF(I14="","",'[1]11Nov'!V471)</f>
        <v/>
      </c>
      <c r="AH14" s="97">
        <f>IF(J14="","",'[1]11Nov'!W471)</f>
        <v>15859</v>
      </c>
      <c r="AI14" s="97">
        <f>IF(K14="","",'[1]11Nov'!X471)</f>
        <v>16899</v>
      </c>
      <c r="AJ14" s="53" t="str">
        <f>IF(L14="","",'[1]11Nov'!Y471)</f>
        <v/>
      </c>
      <c r="AL14" s="23" t="str">
        <f>D14</f>
        <v>AT</v>
      </c>
      <c r="AM14" s="92">
        <f>E14</f>
        <v>45690</v>
      </c>
      <c r="AN14" s="93" t="str">
        <f>F14</f>
        <v>7 NIGHT USVI &amp; PUERTO PLATA CRUISE</v>
      </c>
      <c r="AO14" s="96">
        <f>IF(G14="","",'[1]11Nov'!T547)</f>
        <v>9894</v>
      </c>
      <c r="AP14" s="96">
        <f>IF(H14="","",'[1]11Nov'!U547)</f>
        <v>12494</v>
      </c>
      <c r="AQ14" s="94" t="str">
        <f>IF(I14="","",'[1]11Nov'!V547)</f>
        <v/>
      </c>
      <c r="AR14" s="97">
        <f>IF(J14="","",'[1]11Nov'!W547)</f>
        <v>16004</v>
      </c>
      <c r="AS14" s="97">
        <f>IF(K14="","",'[1]11Nov'!X547)</f>
        <v>17044</v>
      </c>
      <c r="AT14" s="53" t="str">
        <f>IF(L14="","",'[1]11Nov'!Y547)</f>
        <v/>
      </c>
      <c r="AV14" s="23" t="str">
        <f t="shared" si="1"/>
        <v>AT</v>
      </c>
      <c r="AW14" s="92">
        <f t="shared" si="1"/>
        <v>45690</v>
      </c>
      <c r="AX14" s="93" t="str">
        <f t="shared" si="1"/>
        <v>7 NIGHT USVI &amp; PUERTO PLATA CRUISE</v>
      </c>
      <c r="AY14" s="96">
        <f>IF(G14="","",'[1]11Nov'!T623)</f>
        <v>7021</v>
      </c>
      <c r="AZ14" s="96">
        <f>IF(H14="","",'[1]11Nov'!U623)</f>
        <v>8821</v>
      </c>
      <c r="BA14" s="94" t="str">
        <f>IF(I14="","",'[1]11Nov'!V623)</f>
        <v/>
      </c>
      <c r="BB14" s="97">
        <f>IF(J14="","",'[1]11Nov'!W623)</f>
        <v>11251</v>
      </c>
      <c r="BC14" s="97">
        <f>IF(K14="","",'[1]11Nov'!X623)</f>
        <v>11971</v>
      </c>
      <c r="BD14" s="53" t="str">
        <f>IF(L14="","",'[1]11Nov'!Y623)</f>
        <v/>
      </c>
    </row>
    <row r="15" spans="1:56" x14ac:dyDescent="0.35">
      <c r="A15" s="61" t="str">
        <f t="shared" si="0"/>
        <v>AT45697</v>
      </c>
      <c r="B15" s="30" t="str">
        <f>VLOOKUP(A15,PackageID!$A$2:$G$1547,7,FALSE)</f>
        <v>AT07W570</v>
      </c>
      <c r="C15" s="59">
        <f t="shared" si="2"/>
        <v>3816</v>
      </c>
      <c r="D15" s="23" t="str">
        <f>'[1]11Nov'!C170</f>
        <v>AT</v>
      </c>
      <c r="E15" s="92">
        <f>'[1]11Nov'!D170</f>
        <v>45697</v>
      </c>
      <c r="F15" s="93" t="str">
        <f>'[1]11Nov'!E170</f>
        <v>7 NIGHT WESTERN CARIBBEAN CRUISE</v>
      </c>
      <c r="G15" s="98">
        <f>'[1]11Nov'!F170</f>
        <v>699</v>
      </c>
      <c r="H15" s="98">
        <f>'[1]11Nov'!G170</f>
        <v>839</v>
      </c>
      <c r="I15" s="94"/>
      <c r="J15" s="98">
        <f>'[1]11Nov'!I170</f>
        <v>989</v>
      </c>
      <c r="K15" s="98">
        <f>'[1]11Nov'!J170</f>
        <v>1289</v>
      </c>
      <c r="L15" s="53"/>
      <c r="N15" s="63" t="str">
        <f>IFERROR(VLOOKUP(A15,'£1 AIR'!A19:F113,4,FALSE),"")</f>
        <v/>
      </c>
      <c r="O15" s="58" t="s">
        <v>14</v>
      </c>
      <c r="P15" s="64" t="s">
        <v>14</v>
      </c>
      <c r="R15" s="23" t="str">
        <f>D15</f>
        <v>AT</v>
      </c>
      <c r="S15" s="92">
        <f>E15</f>
        <v>45697</v>
      </c>
      <c r="T15" s="93" t="str">
        <f>F15</f>
        <v>7 NIGHT WESTERN CARIBBEAN CRUISE</v>
      </c>
      <c r="U15" s="98">
        <f>IF(G15="","",'[1]11Nov'!T396)</f>
        <v>866</v>
      </c>
      <c r="V15" s="98">
        <f>IF(H15="","",'[1]11Nov'!U396)</f>
        <v>1034</v>
      </c>
      <c r="W15" s="94" t="str">
        <f>IF(I15="","",'[1]11Nov'!V396)</f>
        <v/>
      </c>
      <c r="X15" s="98">
        <f>IF(J15="","",'[1]11Nov'!W396)</f>
        <v>1214</v>
      </c>
      <c r="Y15" s="98">
        <f>IF(K15="","",'[1]11Nov'!X396)</f>
        <v>1574</v>
      </c>
      <c r="Z15" s="53" t="str">
        <f>IF(L15="","",'[1]11Nov'!Y396)</f>
        <v/>
      </c>
      <c r="AA15" s="24"/>
      <c r="AB15" s="23" t="str">
        <f>D15</f>
        <v>AT</v>
      </c>
      <c r="AC15" s="92">
        <f>E15</f>
        <v>45697</v>
      </c>
      <c r="AD15" s="93" t="str">
        <f>F15</f>
        <v>7 NIGHT WESTERN CARIBBEAN CRUISE</v>
      </c>
      <c r="AE15" s="98">
        <f>IF(G15="","",'[1]11Nov'!T472)</f>
        <v>8977</v>
      </c>
      <c r="AF15" s="98">
        <f>IF(H15="","",'[1]11Nov'!U472)</f>
        <v>10797</v>
      </c>
      <c r="AG15" s="94" t="str">
        <f>IF(I15="","",'[1]11Nov'!V472)</f>
        <v/>
      </c>
      <c r="AH15" s="98">
        <f>IF(J15="","",'[1]11Nov'!W472)</f>
        <v>12747</v>
      </c>
      <c r="AI15" s="98">
        <f>IF(K15="","",'[1]11Nov'!X472)</f>
        <v>16647</v>
      </c>
      <c r="AJ15" s="53" t="str">
        <f>IF(L15="","",'[1]11Nov'!Y472)</f>
        <v/>
      </c>
      <c r="AL15" s="23" t="str">
        <f>D15</f>
        <v>AT</v>
      </c>
      <c r="AM15" s="92">
        <f>E15</f>
        <v>45697</v>
      </c>
      <c r="AN15" s="93" t="str">
        <f>F15</f>
        <v>7 NIGHT WESTERN CARIBBEAN CRUISE</v>
      </c>
      <c r="AO15" s="98">
        <f>IF(G15="","",'[1]11Nov'!T548)</f>
        <v>9121</v>
      </c>
      <c r="AP15" s="98">
        <f>IF(H15="","",'[1]11Nov'!U548)</f>
        <v>10941</v>
      </c>
      <c r="AQ15" s="94" t="str">
        <f>IF(I15="","",'[1]11Nov'!V548)</f>
        <v/>
      </c>
      <c r="AR15" s="98">
        <f>IF(J15="","",'[1]11Nov'!W548)</f>
        <v>12891</v>
      </c>
      <c r="AS15" s="98">
        <f>IF(K15="","",'[1]11Nov'!X548)</f>
        <v>16791</v>
      </c>
      <c r="AT15" s="53" t="str">
        <f>IF(L15="","",'[1]11Nov'!Y548)</f>
        <v/>
      </c>
      <c r="AV15" s="23" t="str">
        <f t="shared" si="1"/>
        <v>AT</v>
      </c>
      <c r="AW15" s="92">
        <f t="shared" si="1"/>
        <v>45697</v>
      </c>
      <c r="AX15" s="93" t="str">
        <f t="shared" si="1"/>
        <v>7 NIGHT WESTERN CARIBBEAN CRUISE</v>
      </c>
      <c r="AY15" s="98">
        <f>IF(G15="","",'[1]11Nov'!T624)</f>
        <v>6476</v>
      </c>
      <c r="AZ15" s="98">
        <f>IF(H15="","",'[1]11Nov'!U624)</f>
        <v>7736</v>
      </c>
      <c r="BA15" s="94" t="str">
        <f>IF(I15="","",'[1]11Nov'!V624)</f>
        <v/>
      </c>
      <c r="BB15" s="98">
        <f>IF(J15="","",'[1]11Nov'!W624)</f>
        <v>9086</v>
      </c>
      <c r="BC15" s="98">
        <f>IF(K15="","",'[1]11Nov'!X624)</f>
        <v>11786</v>
      </c>
      <c r="BD15" s="53" t="str">
        <f>IF(L15="","",'[1]11Nov'!Y624)</f>
        <v/>
      </c>
    </row>
    <row r="16" spans="1:56" x14ac:dyDescent="0.35">
      <c r="A16" s="61" t="str">
        <f t="shared" si="0"/>
        <v>AT45704</v>
      </c>
      <c r="B16" s="30" t="str">
        <f>VLOOKUP(A16,PackageID!$A$2:$G$1547,7,FALSE)</f>
        <v>AT07E373</v>
      </c>
      <c r="C16" s="59">
        <f t="shared" si="2"/>
        <v>4077</v>
      </c>
      <c r="D16" s="23" t="str">
        <f>'[1]11Nov'!C171</f>
        <v>AT</v>
      </c>
      <c r="E16" s="92">
        <f>'[1]11Nov'!D171</f>
        <v>45704</v>
      </c>
      <c r="F16" s="93" t="str">
        <f>'[1]11Nov'!E171</f>
        <v>7 NIGHT USVI &amp; PUERTO PLATA CRUISE</v>
      </c>
      <c r="G16" s="98">
        <f>'[1]11Nov'!F171</f>
        <v>739</v>
      </c>
      <c r="H16" s="94"/>
      <c r="I16" s="94"/>
      <c r="J16" s="98">
        <f>'[1]11Nov'!I171</f>
        <v>1489</v>
      </c>
      <c r="K16" s="94"/>
      <c r="L16" s="99">
        <f>'[1]11Nov'!K171</f>
        <v>1849</v>
      </c>
      <c r="N16" s="63" t="str">
        <f>IFERROR(VLOOKUP(A16,'£1 AIR'!A20:F114,4,FALSE),"")</f>
        <v/>
      </c>
      <c r="O16" s="58" t="s">
        <v>14</v>
      </c>
      <c r="P16" s="64" t="s">
        <v>14</v>
      </c>
      <c r="R16" s="23" t="str">
        <f>D16</f>
        <v>AT</v>
      </c>
      <c r="S16" s="92">
        <f>E16</f>
        <v>45704</v>
      </c>
      <c r="T16" s="93" t="str">
        <f>F16</f>
        <v>7 NIGHT USVI &amp; PUERTO PLATA CRUISE</v>
      </c>
      <c r="U16" s="98">
        <f>IF(G16="","",'[1]11Nov'!T397)</f>
        <v>914</v>
      </c>
      <c r="V16" s="94" t="str">
        <f>IF(H16="","",'[1]11Nov'!U397)</f>
        <v/>
      </c>
      <c r="W16" s="94" t="str">
        <f>IF(I16="","",'[1]11Nov'!V397)</f>
        <v/>
      </c>
      <c r="X16" s="98">
        <f>IF(J16="","",'[1]11Nov'!W397)</f>
        <v>1814</v>
      </c>
      <c r="Y16" s="94" t="str">
        <f>IF(K16="","",'[1]11Nov'!X397)</f>
        <v/>
      </c>
      <c r="Z16" s="99">
        <f>IF(L16="","",'[1]11Nov'!Y397)</f>
        <v>2246</v>
      </c>
      <c r="AA16" s="24"/>
      <c r="AB16" s="23" t="str">
        <f>D16</f>
        <v>AT</v>
      </c>
      <c r="AC16" s="92">
        <f>E16</f>
        <v>45704</v>
      </c>
      <c r="AD16" s="93" t="str">
        <f>F16</f>
        <v>7 NIGHT USVI &amp; PUERTO PLATA CRUISE</v>
      </c>
      <c r="AE16" s="98">
        <f>IF(G16="","",'[1]11Nov'!T473)</f>
        <v>9489</v>
      </c>
      <c r="AF16" s="94" t="str">
        <f>IF(H16="","",'[1]11Nov'!U473)</f>
        <v/>
      </c>
      <c r="AG16" s="94" t="str">
        <f>IF(I16="","",'[1]11Nov'!V473)</f>
        <v/>
      </c>
      <c r="AH16" s="98">
        <f>IF(J16="","",'[1]11Nov'!W473)</f>
        <v>19239</v>
      </c>
      <c r="AI16" s="94" t="str">
        <f>IF(K16="","",'[1]11Nov'!X473)</f>
        <v/>
      </c>
      <c r="AJ16" s="99">
        <f>IF(L16="","",'[1]11Nov'!Y473)</f>
        <v>23919</v>
      </c>
      <c r="AL16" s="23" t="str">
        <f>D16</f>
        <v>AT</v>
      </c>
      <c r="AM16" s="92">
        <f>E16</f>
        <v>45704</v>
      </c>
      <c r="AN16" s="93" t="str">
        <f>F16</f>
        <v>7 NIGHT USVI &amp; PUERTO PLATA CRUISE</v>
      </c>
      <c r="AO16" s="98">
        <f>IF(G16="","",'[1]11Nov'!T549)</f>
        <v>9634</v>
      </c>
      <c r="AP16" s="94" t="str">
        <f>IF(H16="","",'[1]11Nov'!U549)</f>
        <v/>
      </c>
      <c r="AQ16" s="94" t="str">
        <f>IF(I16="","",'[1]11Nov'!V549)</f>
        <v/>
      </c>
      <c r="AR16" s="98">
        <f>IF(J16="","",'[1]11Nov'!W549)</f>
        <v>19384</v>
      </c>
      <c r="AS16" s="94" t="str">
        <f>IF(K16="","",'[1]11Nov'!X549)</f>
        <v/>
      </c>
      <c r="AT16" s="99">
        <f>IF(L16="","",'[1]11Nov'!Y549)</f>
        <v>24064</v>
      </c>
      <c r="AV16" s="23" t="str">
        <f t="shared" si="1"/>
        <v>AT</v>
      </c>
      <c r="AW16" s="92">
        <f t="shared" si="1"/>
        <v>45704</v>
      </c>
      <c r="AX16" s="93" t="str">
        <f t="shared" si="1"/>
        <v>7 NIGHT USVI &amp; PUERTO PLATA CRUISE</v>
      </c>
      <c r="AY16" s="98">
        <f>IF(G16="","",'[1]11Nov'!T625)</f>
        <v>6841</v>
      </c>
      <c r="AZ16" s="94" t="str">
        <f>IF(H16="","",'[1]11Nov'!U625)</f>
        <v/>
      </c>
      <c r="BA16" s="94" t="str">
        <f>IF(I16="","",'[1]11Nov'!V625)</f>
        <v/>
      </c>
      <c r="BB16" s="98">
        <f>IF(J16="","",'[1]11Nov'!W625)</f>
        <v>13591</v>
      </c>
      <c r="BC16" s="94" t="str">
        <f>IF(K16="","",'[1]11Nov'!X625)</f>
        <v/>
      </c>
      <c r="BD16" s="99">
        <f>IF(L16="","",'[1]11Nov'!Y625)</f>
        <v>16831</v>
      </c>
    </row>
    <row r="17" spans="1:56" x14ac:dyDescent="0.35">
      <c r="A17" s="61" t="str">
        <f t="shared" si="0"/>
        <v>AX45619</v>
      </c>
      <c r="B17" s="30" t="str">
        <f>VLOOKUP(A17,PackageID!$A$2:$G$1547,7,FALSE)</f>
        <v>AX07E427</v>
      </c>
      <c r="C17" s="59">
        <f t="shared" si="2"/>
        <v>4005</v>
      </c>
      <c r="D17" s="23" t="str">
        <f>'[1]11Nov'!C172</f>
        <v>AX</v>
      </c>
      <c r="E17" s="92">
        <f>'[1]11Nov'!D172</f>
        <v>45619</v>
      </c>
      <c r="F17" s="93" t="str">
        <f>'[1]11Nov'!E172</f>
        <v>7 NT ST. MAARTEN, SAN JUAN &amp; PERFECT DAY</v>
      </c>
      <c r="G17" s="95">
        <f>'[1]11Nov'!F172</f>
        <v>579</v>
      </c>
      <c r="H17" s="96">
        <f>'[1]11Nov'!G172</f>
        <v>659</v>
      </c>
      <c r="I17" s="94"/>
      <c r="J17" s="95">
        <f>'[1]11Nov'!I172</f>
        <v>839</v>
      </c>
      <c r="K17" s="96">
        <f>'[1]11Nov'!J172</f>
        <v>849</v>
      </c>
      <c r="L17" s="55">
        <f>'[1]11Nov'!K172</f>
        <v>1079</v>
      </c>
      <c r="N17" s="63" t="str">
        <f>IFERROR(VLOOKUP(A17,'£1 AIR'!A21:F115,4,FALSE),"")</f>
        <v/>
      </c>
      <c r="O17" s="58" t="s">
        <v>14</v>
      </c>
      <c r="P17" s="64" t="s">
        <v>14</v>
      </c>
      <c r="R17" s="23" t="str">
        <f>D17</f>
        <v>AX</v>
      </c>
      <c r="S17" s="92">
        <f>E17</f>
        <v>45619</v>
      </c>
      <c r="T17" s="93" t="str">
        <f>F17</f>
        <v>7 NT ST. MAARTEN, SAN JUAN &amp; PERFECT DAY</v>
      </c>
      <c r="U17" s="95">
        <f>IF(G17="","",'[1]11Nov'!T398)</f>
        <v>723</v>
      </c>
      <c r="V17" s="96">
        <f>IF(H17="","",'[1]11Nov'!U398)</f>
        <v>819</v>
      </c>
      <c r="W17" s="94" t="str">
        <f>IF(I17="","",'[1]11Nov'!V398)</f>
        <v/>
      </c>
      <c r="X17" s="95">
        <f>IF(J17="","",'[1]11Nov'!W398)</f>
        <v>1035</v>
      </c>
      <c r="Y17" s="96">
        <f>IF(K17="","",'[1]11Nov'!X398)</f>
        <v>1047</v>
      </c>
      <c r="Z17" s="55">
        <f>IF(L17="","",'[1]11Nov'!Y398)</f>
        <v>1323</v>
      </c>
      <c r="AA17" s="24"/>
      <c r="AB17" s="23" t="str">
        <f>D17</f>
        <v>AX</v>
      </c>
      <c r="AC17" s="92">
        <f>E17</f>
        <v>45619</v>
      </c>
      <c r="AD17" s="93" t="str">
        <f>F17</f>
        <v>7 NT ST. MAARTEN, SAN JUAN &amp; PERFECT DAY</v>
      </c>
      <c r="AE17" s="95">
        <f>IF(G17="","",'[1]11Nov'!T474)</f>
        <v>7410</v>
      </c>
      <c r="AF17" s="96">
        <f>IF(H17="","",'[1]11Nov'!U474)</f>
        <v>8450</v>
      </c>
      <c r="AG17" s="94" t="str">
        <f>IF(I17="","",'[1]11Nov'!V474)</f>
        <v/>
      </c>
      <c r="AH17" s="95">
        <f>IF(J17="","",'[1]11Nov'!W474)</f>
        <v>10790</v>
      </c>
      <c r="AI17" s="96">
        <f>IF(K17="","",'[1]11Nov'!X474)</f>
        <v>10920</v>
      </c>
      <c r="AJ17" s="55">
        <f>IF(L17="","",'[1]11Nov'!Y474)</f>
        <v>13910</v>
      </c>
      <c r="AL17" s="23" t="str">
        <f>D17</f>
        <v>AX</v>
      </c>
      <c r="AM17" s="92">
        <f>E17</f>
        <v>45619</v>
      </c>
      <c r="AN17" s="93" t="str">
        <f>F17</f>
        <v>7 NT ST. MAARTEN, SAN JUAN &amp; PERFECT DAY</v>
      </c>
      <c r="AO17" s="95">
        <f>IF(G17="","",'[1]11Nov'!T550)</f>
        <v>7555</v>
      </c>
      <c r="AP17" s="96">
        <f>IF(H17="","",'[1]11Nov'!U550)</f>
        <v>8595</v>
      </c>
      <c r="AQ17" s="94" t="str">
        <f>IF(I17="","",'[1]11Nov'!V550)</f>
        <v/>
      </c>
      <c r="AR17" s="95">
        <f>IF(J17="","",'[1]11Nov'!W550)</f>
        <v>10935</v>
      </c>
      <c r="AS17" s="96">
        <f>IF(K17="","",'[1]11Nov'!X550)</f>
        <v>11065</v>
      </c>
      <c r="AT17" s="55">
        <f>IF(L17="","",'[1]11Nov'!Y550)</f>
        <v>14055</v>
      </c>
      <c r="AV17" s="23" t="str">
        <f t="shared" si="1"/>
        <v>AX</v>
      </c>
      <c r="AW17" s="92">
        <f t="shared" si="1"/>
        <v>45619</v>
      </c>
      <c r="AX17" s="93" t="str">
        <f t="shared" si="1"/>
        <v>7 NT ST. MAARTEN, SAN JUAN &amp; PERFECT DAY</v>
      </c>
      <c r="AY17" s="95">
        <f>IF(G17="","",'[1]11Nov'!T626)</f>
        <v>5406</v>
      </c>
      <c r="AZ17" s="96">
        <f>IF(H17="","",'[1]11Nov'!U626)</f>
        <v>6126</v>
      </c>
      <c r="BA17" s="94" t="str">
        <f>IF(I17="","",'[1]11Nov'!V626)</f>
        <v/>
      </c>
      <c r="BB17" s="95">
        <f>IF(J17="","",'[1]11Nov'!W626)</f>
        <v>7746</v>
      </c>
      <c r="BC17" s="96">
        <f>IF(K17="","",'[1]11Nov'!X626)</f>
        <v>7836</v>
      </c>
      <c r="BD17" s="55">
        <f>IF(L17="","",'[1]11Nov'!Y626)</f>
        <v>9906</v>
      </c>
    </row>
    <row r="18" spans="1:56" x14ac:dyDescent="0.35">
      <c r="A18" s="61" t="str">
        <f t="shared" si="0"/>
        <v>AX45626</v>
      </c>
      <c r="B18" s="30" t="str">
        <f>VLOOKUP(A18,PackageID!$A$2:$G$1547,7,FALSE)</f>
        <v>AX07E375</v>
      </c>
      <c r="C18" s="59">
        <f t="shared" si="2"/>
        <v>1148</v>
      </c>
      <c r="D18" s="23" t="str">
        <f>'[1]11Nov'!C173</f>
        <v>AX</v>
      </c>
      <c r="E18" s="92">
        <f>'[1]11Nov'!D173</f>
        <v>45626</v>
      </c>
      <c r="F18" s="93" t="str">
        <f>'[1]11Nov'!E173</f>
        <v>7 NIGHT ST. KITTS AND TORTOLA</v>
      </c>
      <c r="G18" s="96">
        <f>'[1]11Nov'!F173</f>
        <v>559</v>
      </c>
      <c r="H18" s="95">
        <f>'[1]11Nov'!G173</f>
        <v>589</v>
      </c>
      <c r="I18" s="94"/>
      <c r="J18" s="94"/>
      <c r="K18" s="94"/>
      <c r="L18" s="53"/>
      <c r="N18" s="63" t="str">
        <f>IFERROR(VLOOKUP(A18,'£1 AIR'!A22:F116,4,FALSE),"")</f>
        <v/>
      </c>
      <c r="O18" s="58" t="s">
        <v>14</v>
      </c>
      <c r="P18" s="64" t="s">
        <v>14</v>
      </c>
      <c r="R18" s="23" t="str">
        <f>D18</f>
        <v>AX</v>
      </c>
      <c r="S18" s="92">
        <f>E18</f>
        <v>45626</v>
      </c>
      <c r="T18" s="93" t="str">
        <f>F18</f>
        <v>7 NIGHT ST. KITTS AND TORTOLA</v>
      </c>
      <c r="U18" s="96">
        <f>IF(G18="","",'[1]11Nov'!T399)</f>
        <v>699</v>
      </c>
      <c r="V18" s="95">
        <f>IF(H18="","",'[1]11Nov'!U399)</f>
        <v>735</v>
      </c>
      <c r="W18" s="94" t="str">
        <f>IF(I18="","",'[1]11Nov'!V399)</f>
        <v/>
      </c>
      <c r="X18" s="94" t="str">
        <f>IF(J18="","",'[1]11Nov'!W399)</f>
        <v/>
      </c>
      <c r="Y18" s="94" t="str">
        <f>IF(K18="","",'[1]11Nov'!X399)</f>
        <v/>
      </c>
      <c r="Z18" s="53" t="str">
        <f>IF(L18="","",'[1]11Nov'!Y399)</f>
        <v/>
      </c>
      <c r="AA18" s="24"/>
      <c r="AB18" s="23" t="str">
        <f>D18</f>
        <v>AX</v>
      </c>
      <c r="AC18" s="92">
        <f>E18</f>
        <v>45626</v>
      </c>
      <c r="AD18" s="93" t="str">
        <f>F18</f>
        <v>7 NIGHT ST. KITTS AND TORTOLA</v>
      </c>
      <c r="AE18" s="96">
        <f>IF(G18="","",'[1]11Nov'!T475)</f>
        <v>7142</v>
      </c>
      <c r="AF18" s="95">
        <f>IF(H18="","",'[1]11Nov'!U475)</f>
        <v>7532</v>
      </c>
      <c r="AG18" s="94" t="str">
        <f>IF(I18="","",'[1]11Nov'!V475)</f>
        <v/>
      </c>
      <c r="AH18" s="94" t="str">
        <f>IF(J18="","",'[1]11Nov'!W475)</f>
        <v/>
      </c>
      <c r="AI18" s="94" t="str">
        <f>IF(K18="","",'[1]11Nov'!X475)</f>
        <v/>
      </c>
      <c r="AJ18" s="53" t="str">
        <f>IF(L18="","",'[1]11Nov'!Y475)</f>
        <v/>
      </c>
      <c r="AL18" s="23" t="str">
        <f>D18</f>
        <v>AX</v>
      </c>
      <c r="AM18" s="92">
        <f>E18</f>
        <v>45626</v>
      </c>
      <c r="AN18" s="93" t="str">
        <f>F18</f>
        <v>7 NIGHT ST. KITTS AND TORTOLA</v>
      </c>
      <c r="AO18" s="96">
        <f>IF(G18="","",'[1]11Nov'!T551)</f>
        <v>7288</v>
      </c>
      <c r="AP18" s="95">
        <f>IF(H18="","",'[1]11Nov'!U551)</f>
        <v>7678</v>
      </c>
      <c r="AQ18" s="94" t="str">
        <f>IF(I18="","",'[1]11Nov'!V551)</f>
        <v/>
      </c>
      <c r="AR18" s="94" t="str">
        <f>IF(J18="","",'[1]11Nov'!W551)</f>
        <v/>
      </c>
      <c r="AS18" s="94" t="str">
        <f>IF(K18="","",'[1]11Nov'!X551)</f>
        <v/>
      </c>
      <c r="AT18" s="53" t="str">
        <f>IF(L18="","",'[1]11Nov'!Y551)</f>
        <v/>
      </c>
      <c r="AV18" s="23" t="str">
        <f t="shared" si="1"/>
        <v>AX</v>
      </c>
      <c r="AW18" s="92">
        <f t="shared" si="1"/>
        <v>45626</v>
      </c>
      <c r="AX18" s="93" t="str">
        <f t="shared" si="1"/>
        <v>7 NIGHT ST. KITTS AND TORTOLA</v>
      </c>
      <c r="AY18" s="96">
        <f>IF(G18="","",'[1]11Nov'!T627)</f>
        <v>5230</v>
      </c>
      <c r="AZ18" s="95">
        <f>IF(H18="","",'[1]11Nov'!U627)</f>
        <v>5500</v>
      </c>
      <c r="BA18" s="94" t="str">
        <f>IF(I18="","",'[1]11Nov'!V627)</f>
        <v/>
      </c>
      <c r="BB18" s="94" t="str">
        <f>IF(J18="","",'[1]11Nov'!W627)</f>
        <v/>
      </c>
      <c r="BC18" s="94" t="str">
        <f>IF(K18="","",'[1]11Nov'!X627)</f>
        <v/>
      </c>
      <c r="BD18" s="53" t="str">
        <f>IF(L18="","",'[1]11Nov'!Y627)</f>
        <v/>
      </c>
    </row>
    <row r="19" spans="1:56" x14ac:dyDescent="0.35">
      <c r="A19" s="61" t="str">
        <f t="shared" si="0"/>
        <v>AX45633</v>
      </c>
      <c r="B19" s="30" t="str">
        <f>VLOOKUP(A19,PackageID!$A$2:$G$1547,7,FALSE)</f>
        <v>AX07E376</v>
      </c>
      <c r="C19" s="59">
        <f t="shared" si="2"/>
        <v>679</v>
      </c>
      <c r="D19" s="23" t="str">
        <f>'[1]11Nov'!C174</f>
        <v>AX</v>
      </c>
      <c r="E19" s="92">
        <f>'[1]11Nov'!D174</f>
        <v>45633</v>
      </c>
      <c r="F19" s="93" t="str">
        <f>'[1]11Nov'!E174</f>
        <v>7 NIGHT EASTERN CARIBBEAN CRUISE</v>
      </c>
      <c r="G19" s="94"/>
      <c r="H19" s="95">
        <f>'[1]11Nov'!G174</f>
        <v>679</v>
      </c>
      <c r="I19" s="94"/>
      <c r="J19" s="94"/>
      <c r="K19" s="94"/>
      <c r="L19" s="53"/>
      <c r="N19" s="63" t="str">
        <f>IFERROR(VLOOKUP(A19,'£1 AIR'!A23:F117,4,FALSE),"")</f>
        <v/>
      </c>
      <c r="O19" s="58" t="s">
        <v>14</v>
      </c>
      <c r="P19" s="64" t="s">
        <v>14</v>
      </c>
      <c r="R19" s="23" t="str">
        <f>D19</f>
        <v>AX</v>
      </c>
      <c r="S19" s="92">
        <f>E19</f>
        <v>45633</v>
      </c>
      <c r="T19" s="93" t="str">
        <f>F19</f>
        <v>7 NIGHT EASTERN CARIBBEAN CRUISE</v>
      </c>
      <c r="U19" s="94" t="str">
        <f>IF(G19="","",'[1]11Nov'!T400)</f>
        <v/>
      </c>
      <c r="V19" s="95">
        <f>IF(H19="","",'[1]11Nov'!U400)</f>
        <v>844</v>
      </c>
      <c r="W19" s="94" t="str">
        <f>IF(I19="","",'[1]11Nov'!V400)</f>
        <v/>
      </c>
      <c r="X19" s="94" t="str">
        <f>IF(J19="","",'[1]11Nov'!W400)</f>
        <v/>
      </c>
      <c r="Y19" s="94" t="str">
        <f>IF(K19="","",'[1]11Nov'!X400)</f>
        <v/>
      </c>
      <c r="Z19" s="53" t="str">
        <f>IF(L19="","",'[1]11Nov'!Y400)</f>
        <v/>
      </c>
      <c r="AA19" s="24"/>
      <c r="AB19" s="23" t="str">
        <f>D19</f>
        <v>AX</v>
      </c>
      <c r="AC19" s="92">
        <f>E19</f>
        <v>45633</v>
      </c>
      <c r="AD19" s="93" t="str">
        <f>F19</f>
        <v>7 NIGHT EASTERN CARIBBEAN CRUISE</v>
      </c>
      <c r="AE19" s="94" t="str">
        <f>IF(G19="","",'[1]11Nov'!T476)</f>
        <v/>
      </c>
      <c r="AF19" s="95">
        <f>IF(H19="","",'[1]11Nov'!U476)</f>
        <v>8723</v>
      </c>
      <c r="AG19" s="94" t="str">
        <f>IF(I19="","",'[1]11Nov'!V476)</f>
        <v/>
      </c>
      <c r="AH19" s="94" t="str">
        <f>IF(J19="","",'[1]11Nov'!W476)</f>
        <v/>
      </c>
      <c r="AI19" s="94" t="str">
        <f>IF(K19="","",'[1]11Nov'!X476)</f>
        <v/>
      </c>
      <c r="AJ19" s="53" t="str">
        <f>IF(L19="","",'[1]11Nov'!Y476)</f>
        <v/>
      </c>
      <c r="AL19" s="23" t="str">
        <f>D19</f>
        <v>AX</v>
      </c>
      <c r="AM19" s="92">
        <f>E19</f>
        <v>45633</v>
      </c>
      <c r="AN19" s="93" t="str">
        <f>F19</f>
        <v>7 NIGHT EASTERN CARIBBEAN CRUISE</v>
      </c>
      <c r="AO19" s="94" t="str">
        <f>IF(G19="","",'[1]11Nov'!T552)</f>
        <v/>
      </c>
      <c r="AP19" s="95">
        <f>IF(H19="","",'[1]11Nov'!U552)</f>
        <v>8867</v>
      </c>
      <c r="AQ19" s="94" t="str">
        <f>IF(I19="","",'[1]11Nov'!V552)</f>
        <v/>
      </c>
      <c r="AR19" s="94" t="str">
        <f>IF(J19="","",'[1]11Nov'!W552)</f>
        <v/>
      </c>
      <c r="AS19" s="94" t="str">
        <f>IF(K19="","",'[1]11Nov'!X552)</f>
        <v/>
      </c>
      <c r="AT19" s="53" t="str">
        <f>IF(L19="","",'[1]11Nov'!Y552)</f>
        <v/>
      </c>
      <c r="AV19" s="23" t="str">
        <f t="shared" si="1"/>
        <v>AX</v>
      </c>
      <c r="AW19" s="92">
        <f t="shared" si="1"/>
        <v>45633</v>
      </c>
      <c r="AX19" s="93" t="str">
        <f t="shared" si="1"/>
        <v>7 NIGHT EASTERN CARIBBEAN CRUISE</v>
      </c>
      <c r="AY19" s="94" t="str">
        <f>IF(G19="","",'[1]11Nov'!T628)</f>
        <v/>
      </c>
      <c r="AZ19" s="95">
        <f>IF(H19="","",'[1]11Nov'!U628)</f>
        <v>6306</v>
      </c>
      <c r="BA19" s="94" t="str">
        <f>IF(I19="","",'[1]11Nov'!V628)</f>
        <v/>
      </c>
      <c r="BB19" s="94" t="str">
        <f>IF(J19="","",'[1]11Nov'!W628)</f>
        <v/>
      </c>
      <c r="BC19" s="94" t="str">
        <f>IF(K19="","",'[1]11Nov'!X628)</f>
        <v/>
      </c>
      <c r="BD19" s="53" t="str">
        <f>IF(L19="","",'[1]11Nov'!Y628)</f>
        <v/>
      </c>
    </row>
    <row r="20" spans="1:56" x14ac:dyDescent="0.35">
      <c r="A20" s="61" t="str">
        <f t="shared" si="0"/>
        <v>AX45640</v>
      </c>
      <c r="B20" s="30" t="str">
        <f>VLOOKUP(A20,PackageID!$A$2:$G$1547,7,FALSE)</f>
        <v>AX07E375</v>
      </c>
      <c r="C20" s="59">
        <f t="shared" si="2"/>
        <v>2487</v>
      </c>
      <c r="D20" s="23" t="str">
        <f>'[1]11Nov'!C175</f>
        <v>AX</v>
      </c>
      <c r="E20" s="92">
        <f>'[1]11Nov'!D175</f>
        <v>45640</v>
      </c>
      <c r="F20" s="93" t="str">
        <f>'[1]11Nov'!E175</f>
        <v>7 NIGHT ST. KITTS AND TORTOLA</v>
      </c>
      <c r="G20" s="96">
        <f>'[1]11Nov'!F175</f>
        <v>739</v>
      </c>
      <c r="H20" s="96">
        <f>'[1]11Nov'!G175</f>
        <v>809</v>
      </c>
      <c r="I20" s="94"/>
      <c r="J20" s="95">
        <f>'[1]11Nov'!I175</f>
        <v>939</v>
      </c>
      <c r="K20" s="94"/>
      <c r="L20" s="53"/>
      <c r="N20" s="63" t="str">
        <f>IFERROR(VLOOKUP(A20,'£1 AIR'!A24:F118,4,FALSE),"")</f>
        <v/>
      </c>
      <c r="O20" s="58" t="s">
        <v>14</v>
      </c>
      <c r="P20" s="64" t="s">
        <v>14</v>
      </c>
      <c r="R20" s="23" t="str">
        <f>D20</f>
        <v>AX</v>
      </c>
      <c r="S20" s="92">
        <f>E20</f>
        <v>45640</v>
      </c>
      <c r="T20" s="93" t="str">
        <f>F20</f>
        <v>7 NIGHT ST. KITTS AND TORTOLA</v>
      </c>
      <c r="U20" s="96">
        <f>IF(G20="","",'[1]11Nov'!T401)</f>
        <v>915</v>
      </c>
      <c r="V20" s="96">
        <f>IF(H20="","",'[1]11Nov'!U401)</f>
        <v>999</v>
      </c>
      <c r="W20" s="94" t="str">
        <f>IF(I20="","",'[1]11Nov'!V401)</f>
        <v/>
      </c>
      <c r="X20" s="95">
        <f>IF(J20="","",'[1]11Nov'!W401)</f>
        <v>1155</v>
      </c>
      <c r="Y20" s="94" t="str">
        <f>IF(K20="","",'[1]11Nov'!X401)</f>
        <v/>
      </c>
      <c r="Z20" s="53" t="str">
        <f>IF(L20="","",'[1]11Nov'!Y401)</f>
        <v/>
      </c>
      <c r="AA20" s="24"/>
      <c r="AB20" s="23" t="str">
        <f>D20</f>
        <v>AX</v>
      </c>
      <c r="AC20" s="92">
        <f>E20</f>
        <v>45640</v>
      </c>
      <c r="AD20" s="93" t="str">
        <f>F20</f>
        <v>7 NIGHT ST. KITTS AND TORTOLA</v>
      </c>
      <c r="AE20" s="96">
        <f>IF(G20="","",'[1]11Nov'!T477)</f>
        <v>9482</v>
      </c>
      <c r="AF20" s="96">
        <f>IF(H20="","",'[1]11Nov'!U477)</f>
        <v>10392</v>
      </c>
      <c r="AG20" s="94" t="str">
        <f>IF(I20="","",'[1]11Nov'!V477)</f>
        <v/>
      </c>
      <c r="AH20" s="95">
        <f>IF(J20="","",'[1]11Nov'!W477)</f>
        <v>12082</v>
      </c>
      <c r="AI20" s="94" t="str">
        <f>IF(K20="","",'[1]11Nov'!X477)</f>
        <v/>
      </c>
      <c r="AJ20" s="53" t="str">
        <f>IF(L20="","",'[1]11Nov'!Y477)</f>
        <v/>
      </c>
      <c r="AL20" s="23" t="str">
        <f>D20</f>
        <v>AX</v>
      </c>
      <c r="AM20" s="92">
        <f>E20</f>
        <v>45640</v>
      </c>
      <c r="AN20" s="93" t="str">
        <f>F20</f>
        <v>7 NIGHT ST. KITTS AND TORTOLA</v>
      </c>
      <c r="AO20" s="96">
        <f>IF(G20="","",'[1]11Nov'!T553)</f>
        <v>9628</v>
      </c>
      <c r="AP20" s="96">
        <f>IF(H20="","",'[1]11Nov'!U553)</f>
        <v>10538</v>
      </c>
      <c r="AQ20" s="94" t="str">
        <f>IF(I20="","",'[1]11Nov'!V553)</f>
        <v/>
      </c>
      <c r="AR20" s="95">
        <f>IF(J20="","",'[1]11Nov'!W553)</f>
        <v>12228</v>
      </c>
      <c r="AS20" s="94" t="str">
        <f>IF(K20="","",'[1]11Nov'!X553)</f>
        <v/>
      </c>
      <c r="AT20" s="53" t="str">
        <f>IF(L20="","",'[1]11Nov'!Y553)</f>
        <v/>
      </c>
      <c r="AV20" s="23" t="str">
        <f t="shared" si="1"/>
        <v>AX</v>
      </c>
      <c r="AW20" s="92">
        <f t="shared" si="1"/>
        <v>45640</v>
      </c>
      <c r="AX20" s="93" t="str">
        <f t="shared" si="1"/>
        <v>7 NIGHT ST. KITTS AND TORTOLA</v>
      </c>
      <c r="AY20" s="96">
        <f>IF(G20="","",'[1]11Nov'!T629)</f>
        <v>6850</v>
      </c>
      <c r="AZ20" s="96">
        <f>IF(H20="","",'[1]11Nov'!U629)</f>
        <v>7480</v>
      </c>
      <c r="BA20" s="94" t="str">
        <f>IF(I20="","",'[1]11Nov'!V629)</f>
        <v/>
      </c>
      <c r="BB20" s="95">
        <f>IF(J20="","",'[1]11Nov'!W629)</f>
        <v>8650</v>
      </c>
      <c r="BC20" s="94" t="str">
        <f>IF(K20="","",'[1]11Nov'!X629)</f>
        <v/>
      </c>
      <c r="BD20" s="53" t="str">
        <f>IF(L20="","",'[1]11Nov'!Y629)</f>
        <v/>
      </c>
    </row>
    <row r="21" spans="1:56" x14ac:dyDescent="0.35">
      <c r="A21" s="61" t="str">
        <f t="shared" si="0"/>
        <v>AX45647</v>
      </c>
      <c r="B21" s="30" t="str">
        <f>VLOOKUP(A21,PackageID!$A$2:$G$1547,7,FALSE)</f>
        <v>AX07E377</v>
      </c>
      <c r="C21" s="59">
        <f t="shared" si="2"/>
        <v>4296</v>
      </c>
      <c r="D21" s="23" t="str">
        <f>'[1]11Nov'!C176</f>
        <v>AX</v>
      </c>
      <c r="E21" s="92">
        <f>'[1]11Nov'!D176</f>
        <v>45647</v>
      </c>
      <c r="F21" s="93" t="str">
        <f>'[1]11Nov'!E176</f>
        <v>7 NIGHT EASTERN CARIBBEAN HOLIDAY CRUISE</v>
      </c>
      <c r="G21" s="96">
        <f>'[1]11Nov'!F176</f>
        <v>829</v>
      </c>
      <c r="H21" s="96">
        <f>'[1]11Nov'!G176</f>
        <v>1029</v>
      </c>
      <c r="I21" s="94"/>
      <c r="J21" s="95">
        <f>'[1]11Nov'!I176</f>
        <v>1199</v>
      </c>
      <c r="K21" s="95">
        <f>'[1]11Nov'!J176</f>
        <v>1239</v>
      </c>
      <c r="L21" s="53"/>
      <c r="N21" s="63" t="str">
        <f>IFERROR(VLOOKUP(A21,'£1 AIR'!A25:F119,4,FALSE),"")</f>
        <v/>
      </c>
      <c r="O21" s="58" t="s">
        <v>14</v>
      </c>
      <c r="P21" s="64" t="s">
        <v>14</v>
      </c>
      <c r="R21" s="23" t="str">
        <f>D21</f>
        <v>AX</v>
      </c>
      <c r="S21" s="92">
        <f>E21</f>
        <v>45647</v>
      </c>
      <c r="T21" s="93" t="str">
        <f>F21</f>
        <v>7 NIGHT EASTERN CARIBBEAN HOLIDAY CRUISE</v>
      </c>
      <c r="U21" s="96">
        <f>IF(G21="","",'[1]11Nov'!T402)</f>
        <v>1023</v>
      </c>
      <c r="V21" s="96">
        <f>IF(H21="","",'[1]11Nov'!U402)</f>
        <v>1263</v>
      </c>
      <c r="W21" s="94" t="str">
        <f>IF(I21="","",'[1]11Nov'!V402)</f>
        <v/>
      </c>
      <c r="X21" s="95">
        <f>IF(J21="","",'[1]11Nov'!W402)</f>
        <v>1467</v>
      </c>
      <c r="Y21" s="95">
        <f>IF(K21="","",'[1]11Nov'!X402)</f>
        <v>1515</v>
      </c>
      <c r="Z21" s="53" t="str">
        <f>IF(L21="","",'[1]11Nov'!Y402)</f>
        <v/>
      </c>
      <c r="AA21" s="24"/>
      <c r="AB21" s="23" t="str">
        <f>D21</f>
        <v>AX</v>
      </c>
      <c r="AC21" s="92">
        <f>E21</f>
        <v>45647</v>
      </c>
      <c r="AD21" s="93" t="str">
        <f>F21</f>
        <v>7 NIGHT EASTERN CARIBBEAN HOLIDAY CRUISE</v>
      </c>
      <c r="AE21" s="96">
        <f>IF(G21="","",'[1]11Nov'!T478)</f>
        <v>10677</v>
      </c>
      <c r="AF21" s="96">
        <f>IF(H21="","",'[1]11Nov'!U478)</f>
        <v>13277</v>
      </c>
      <c r="AG21" s="94" t="str">
        <f>IF(I21="","",'[1]11Nov'!V478)</f>
        <v/>
      </c>
      <c r="AH21" s="95">
        <f>IF(J21="","",'[1]11Nov'!W478)</f>
        <v>15487</v>
      </c>
      <c r="AI21" s="95">
        <f>IF(K21="","",'[1]11Nov'!X478)</f>
        <v>16007</v>
      </c>
      <c r="AJ21" s="53" t="str">
        <f>IF(L21="","",'[1]11Nov'!Y478)</f>
        <v/>
      </c>
      <c r="AL21" s="23" t="str">
        <f>D21</f>
        <v>AX</v>
      </c>
      <c r="AM21" s="92">
        <f>E21</f>
        <v>45647</v>
      </c>
      <c r="AN21" s="93" t="str">
        <f>F21</f>
        <v>7 NIGHT EASTERN CARIBBEAN HOLIDAY CRUISE</v>
      </c>
      <c r="AO21" s="96">
        <f>IF(G21="","",'[1]11Nov'!T554)</f>
        <v>10821</v>
      </c>
      <c r="AP21" s="96">
        <f>IF(H21="","",'[1]11Nov'!U554)</f>
        <v>13421</v>
      </c>
      <c r="AQ21" s="94" t="str">
        <f>IF(I21="","",'[1]11Nov'!V554)</f>
        <v/>
      </c>
      <c r="AR21" s="95">
        <f>IF(J21="","",'[1]11Nov'!W554)</f>
        <v>15631</v>
      </c>
      <c r="AS21" s="95">
        <f>IF(K21="","",'[1]11Nov'!X554)</f>
        <v>16151</v>
      </c>
      <c r="AT21" s="53" t="str">
        <f>IF(L21="","",'[1]11Nov'!Y554)</f>
        <v/>
      </c>
      <c r="AV21" s="23" t="str">
        <f t="shared" si="1"/>
        <v>AX</v>
      </c>
      <c r="AW21" s="92">
        <f t="shared" si="1"/>
        <v>45647</v>
      </c>
      <c r="AX21" s="93" t="str">
        <f t="shared" si="1"/>
        <v>7 NIGHT EASTERN CARIBBEAN HOLIDAY CRUISE</v>
      </c>
      <c r="AY21" s="96">
        <f>IF(G21="","",'[1]11Nov'!T630)</f>
        <v>7654</v>
      </c>
      <c r="AZ21" s="96">
        <f>IF(H21="","",'[1]11Nov'!U630)</f>
        <v>9454</v>
      </c>
      <c r="BA21" s="94" t="str">
        <f>IF(I21="","",'[1]11Nov'!V630)</f>
        <v/>
      </c>
      <c r="BB21" s="95">
        <f>IF(J21="","",'[1]11Nov'!W630)</f>
        <v>10984</v>
      </c>
      <c r="BC21" s="95">
        <f>IF(K21="","",'[1]11Nov'!X630)</f>
        <v>11344</v>
      </c>
      <c r="BD21" s="53" t="str">
        <f>IF(L21="","",'[1]11Nov'!Y630)</f>
        <v/>
      </c>
    </row>
    <row r="22" spans="1:56" x14ac:dyDescent="0.35">
      <c r="A22" s="61" t="str">
        <f t="shared" si="0"/>
        <v>AX45654</v>
      </c>
      <c r="B22" s="30" t="str">
        <f>VLOOKUP(A22,PackageID!$A$2:$G$1547,7,FALSE)</f>
        <v>AX07E378</v>
      </c>
      <c r="C22" s="59">
        <f t="shared" si="2"/>
        <v>6397</v>
      </c>
      <c r="D22" s="23" t="str">
        <f>'[1]11Nov'!C177</f>
        <v>AX</v>
      </c>
      <c r="E22" s="92">
        <f>'[1]11Nov'!D177</f>
        <v>45654</v>
      </c>
      <c r="F22" s="93" t="str">
        <f>'[1]11Nov'!E177</f>
        <v>7 NIGHT EASTERN CARIBBEAN HOLIDAY</v>
      </c>
      <c r="G22" s="94"/>
      <c r="H22" s="94"/>
      <c r="I22" s="94"/>
      <c r="J22" s="95">
        <f>'[1]11Nov'!I177</f>
        <v>1759</v>
      </c>
      <c r="K22" s="96">
        <f>'[1]11Nov'!J177</f>
        <v>2279</v>
      </c>
      <c r="L22" s="54">
        <f>'[1]11Nov'!K177</f>
        <v>2359</v>
      </c>
      <c r="N22" s="63" t="str">
        <f>IFERROR(VLOOKUP(A22,'£1 AIR'!A26:F120,4,FALSE),"")</f>
        <v/>
      </c>
      <c r="O22" s="58" t="s">
        <v>14</v>
      </c>
      <c r="P22" s="64" t="s">
        <v>14</v>
      </c>
      <c r="R22" s="23" t="str">
        <f>D22</f>
        <v>AX</v>
      </c>
      <c r="S22" s="92">
        <f>E22</f>
        <v>45654</v>
      </c>
      <c r="T22" s="93" t="str">
        <f>F22</f>
        <v>7 NIGHT EASTERN CARIBBEAN HOLIDAY</v>
      </c>
      <c r="U22" s="94" t="str">
        <f>IF(G22="","",'[1]11Nov'!T403)</f>
        <v/>
      </c>
      <c r="V22" s="94" t="str">
        <f>IF(H22="","",'[1]11Nov'!U403)</f>
        <v/>
      </c>
      <c r="W22" s="94" t="str">
        <f>IF(I22="","",'[1]11Nov'!V403)</f>
        <v/>
      </c>
      <c r="X22" s="95">
        <f>IF(J22="","",'[1]11Nov'!W403)</f>
        <v>2140</v>
      </c>
      <c r="Y22" s="96">
        <f>IF(K22="","",'[1]11Nov'!X403)</f>
        <v>2764</v>
      </c>
      <c r="Z22" s="54">
        <f>IF(L22="","",'[1]11Nov'!Y403)</f>
        <v>2860</v>
      </c>
      <c r="AA22" s="24"/>
      <c r="AB22" s="23" t="str">
        <f>D22</f>
        <v>AX</v>
      </c>
      <c r="AC22" s="92">
        <f>E22</f>
        <v>45654</v>
      </c>
      <c r="AD22" s="93" t="str">
        <f>F22</f>
        <v>7 NIGHT EASTERN CARIBBEAN HOLIDAY</v>
      </c>
      <c r="AE22" s="94" t="str">
        <f>IF(G22="","",'[1]11Nov'!T479)</f>
        <v/>
      </c>
      <c r="AF22" s="94" t="str">
        <f>IF(H22="","",'[1]11Nov'!U479)</f>
        <v/>
      </c>
      <c r="AG22" s="94" t="str">
        <f>IF(I22="","",'[1]11Nov'!V479)</f>
        <v/>
      </c>
      <c r="AH22" s="95">
        <f>IF(J22="","",'[1]11Nov'!W479)</f>
        <v>22736</v>
      </c>
      <c r="AI22" s="96">
        <f>IF(K22="","",'[1]11Nov'!X479)</f>
        <v>29496</v>
      </c>
      <c r="AJ22" s="54">
        <f>IF(L22="","",'[1]11Nov'!Y479)</f>
        <v>30536</v>
      </c>
      <c r="AL22" s="23" t="str">
        <f>D22</f>
        <v>AX</v>
      </c>
      <c r="AM22" s="92">
        <f>E22</f>
        <v>45654</v>
      </c>
      <c r="AN22" s="93" t="str">
        <f>F22</f>
        <v>7 NIGHT EASTERN CARIBBEAN HOLIDAY</v>
      </c>
      <c r="AO22" s="94" t="str">
        <f>IF(G22="","",'[1]11Nov'!T555)</f>
        <v/>
      </c>
      <c r="AP22" s="94" t="str">
        <f>IF(H22="","",'[1]11Nov'!U555)</f>
        <v/>
      </c>
      <c r="AQ22" s="94" t="str">
        <f>IF(I22="","",'[1]11Nov'!V555)</f>
        <v/>
      </c>
      <c r="AR22" s="95">
        <f>IF(J22="","",'[1]11Nov'!W555)</f>
        <v>22882</v>
      </c>
      <c r="AS22" s="96">
        <f>IF(K22="","",'[1]11Nov'!X555)</f>
        <v>29642</v>
      </c>
      <c r="AT22" s="54">
        <f>IF(L22="","",'[1]11Nov'!Y555)</f>
        <v>30682</v>
      </c>
      <c r="AV22" s="23" t="str">
        <f t="shared" si="1"/>
        <v>AX</v>
      </c>
      <c r="AW22" s="92">
        <f t="shared" si="1"/>
        <v>45654</v>
      </c>
      <c r="AX22" s="93" t="str">
        <f t="shared" si="1"/>
        <v>7 NIGHT EASTERN CARIBBEAN HOLIDAY</v>
      </c>
      <c r="AY22" s="94" t="str">
        <f>IF(G22="","",'[1]11Nov'!T631)</f>
        <v/>
      </c>
      <c r="AZ22" s="94" t="str">
        <f>IF(H22="","",'[1]11Nov'!U631)</f>
        <v/>
      </c>
      <c r="BA22" s="94" t="str">
        <f>IF(I22="","",'[1]11Nov'!V631)</f>
        <v/>
      </c>
      <c r="BB22" s="95">
        <f>IF(J22="","",'[1]11Nov'!W631)</f>
        <v>16026</v>
      </c>
      <c r="BC22" s="96">
        <f>IF(K22="","",'[1]11Nov'!X631)</f>
        <v>20706</v>
      </c>
      <c r="BD22" s="54">
        <f>IF(L22="","",'[1]11Nov'!Y631)</f>
        <v>21426</v>
      </c>
    </row>
    <row r="23" spans="1:56" x14ac:dyDescent="0.35">
      <c r="A23" s="61" t="str">
        <f t="shared" si="0"/>
        <v>AX45661</v>
      </c>
      <c r="B23" s="30" t="str">
        <f>VLOOKUP(A23,PackageID!$A$2:$G$1547,7,FALSE)</f>
        <v>AX07E376</v>
      </c>
      <c r="C23" s="59">
        <f t="shared" si="2"/>
        <v>809</v>
      </c>
      <c r="D23" s="23" t="str">
        <f>'[1]11Nov'!C178</f>
        <v>AX</v>
      </c>
      <c r="E23" s="92">
        <f>'[1]11Nov'!D178</f>
        <v>45661</v>
      </c>
      <c r="F23" s="93" t="str">
        <f>'[1]11Nov'!E178</f>
        <v>7 NIGHT EASTERN CARIBBEAN CRUISE</v>
      </c>
      <c r="G23" s="94"/>
      <c r="H23" s="96">
        <f>'[1]11Nov'!G178</f>
        <v>809</v>
      </c>
      <c r="I23" s="94"/>
      <c r="J23" s="94"/>
      <c r="K23" s="94"/>
      <c r="L23" s="53"/>
      <c r="N23" s="63" t="str">
        <f>IFERROR(VLOOKUP(A23,'£1 AIR'!A27:F121,4,FALSE),"")</f>
        <v/>
      </c>
      <c r="O23" s="58" t="s">
        <v>14</v>
      </c>
      <c r="P23" s="64" t="s">
        <v>14</v>
      </c>
      <c r="R23" s="23" t="str">
        <f>D23</f>
        <v>AX</v>
      </c>
      <c r="S23" s="92">
        <f>E23</f>
        <v>45661</v>
      </c>
      <c r="T23" s="93" t="str">
        <f>F23</f>
        <v>7 NIGHT EASTERN CARIBBEAN CRUISE</v>
      </c>
      <c r="U23" s="94" t="str">
        <f>IF(G23="","",'[1]11Nov'!T404)</f>
        <v/>
      </c>
      <c r="V23" s="96">
        <f>IF(H23="","",'[1]11Nov'!U404)</f>
        <v>999</v>
      </c>
      <c r="W23" s="94" t="str">
        <f>IF(I23="","",'[1]11Nov'!V404)</f>
        <v/>
      </c>
      <c r="X23" s="94" t="str">
        <f>IF(J23="","",'[1]11Nov'!W404)</f>
        <v/>
      </c>
      <c r="Y23" s="94" t="str">
        <f>IF(K23="","",'[1]11Nov'!X404)</f>
        <v/>
      </c>
      <c r="Z23" s="53" t="str">
        <f>IF(L23="","",'[1]11Nov'!Y404)</f>
        <v/>
      </c>
      <c r="AA23" s="24"/>
      <c r="AB23" s="23" t="str">
        <f>D23</f>
        <v>AX</v>
      </c>
      <c r="AC23" s="92">
        <f>E23</f>
        <v>45661</v>
      </c>
      <c r="AD23" s="93" t="str">
        <f>F23</f>
        <v>7 NIGHT EASTERN CARIBBEAN CRUISE</v>
      </c>
      <c r="AE23" s="94" t="str">
        <f>IF(G23="","",'[1]11Nov'!T480)</f>
        <v/>
      </c>
      <c r="AF23" s="96">
        <f>IF(H23="","",'[1]11Nov'!U480)</f>
        <v>10408</v>
      </c>
      <c r="AG23" s="94" t="str">
        <f>IF(I23="","",'[1]11Nov'!V480)</f>
        <v/>
      </c>
      <c r="AH23" s="94" t="str">
        <f>IF(J23="","",'[1]11Nov'!W480)</f>
        <v/>
      </c>
      <c r="AI23" s="94" t="str">
        <f>IF(K23="","",'[1]11Nov'!X480)</f>
        <v/>
      </c>
      <c r="AJ23" s="53" t="str">
        <f>IF(L23="","",'[1]11Nov'!Y480)</f>
        <v/>
      </c>
      <c r="AL23" s="23" t="str">
        <f>D23</f>
        <v>AX</v>
      </c>
      <c r="AM23" s="92">
        <f>E23</f>
        <v>45661</v>
      </c>
      <c r="AN23" s="93" t="str">
        <f>F23</f>
        <v>7 NIGHT EASTERN CARIBBEAN CRUISE</v>
      </c>
      <c r="AO23" s="94" t="str">
        <f>IF(G23="","",'[1]11Nov'!T556)</f>
        <v/>
      </c>
      <c r="AP23" s="96">
        <f>IF(H23="","",'[1]11Nov'!U556)</f>
        <v>10552</v>
      </c>
      <c r="AQ23" s="94" t="str">
        <f>IF(I23="","",'[1]11Nov'!V556)</f>
        <v/>
      </c>
      <c r="AR23" s="94" t="str">
        <f>IF(J23="","",'[1]11Nov'!W556)</f>
        <v/>
      </c>
      <c r="AS23" s="94" t="str">
        <f>IF(K23="","",'[1]11Nov'!X556)</f>
        <v/>
      </c>
      <c r="AT23" s="53" t="str">
        <f>IF(L23="","",'[1]11Nov'!Y556)</f>
        <v/>
      </c>
      <c r="AV23" s="23" t="str">
        <f t="shared" si="1"/>
        <v>AX</v>
      </c>
      <c r="AW23" s="92">
        <f t="shared" si="1"/>
        <v>45661</v>
      </c>
      <c r="AX23" s="93" t="str">
        <f t="shared" si="1"/>
        <v>7 NIGHT EASTERN CARIBBEAN CRUISE</v>
      </c>
      <c r="AY23" s="94" t="str">
        <f>IF(G23="","",'[1]11Nov'!T632)</f>
        <v/>
      </c>
      <c r="AZ23" s="96">
        <f>IF(H23="","",'[1]11Nov'!U632)</f>
        <v>7465</v>
      </c>
      <c r="BA23" s="94" t="str">
        <f>IF(I23="","",'[1]11Nov'!V632)</f>
        <v/>
      </c>
      <c r="BB23" s="94" t="str">
        <f>IF(J23="","",'[1]11Nov'!W632)</f>
        <v/>
      </c>
      <c r="BC23" s="94" t="str">
        <f>IF(K23="","",'[1]11Nov'!X632)</f>
        <v/>
      </c>
      <c r="BD23" s="53" t="str">
        <f>IF(L23="","",'[1]11Nov'!Y632)</f>
        <v/>
      </c>
    </row>
    <row r="24" spans="1:56" x14ac:dyDescent="0.35">
      <c r="A24" s="61" t="str">
        <f t="shared" si="0"/>
        <v>AX45668</v>
      </c>
      <c r="B24" s="30" t="str">
        <f>VLOOKUP(A24,PackageID!$A$2:$G$1547,7,FALSE)</f>
        <v>AX07E375</v>
      </c>
      <c r="C24" s="59">
        <f t="shared" si="2"/>
        <v>2767</v>
      </c>
      <c r="D24" s="23" t="str">
        <f>'[1]11Nov'!C179</f>
        <v>AX</v>
      </c>
      <c r="E24" s="92">
        <f>'[1]11Nov'!D179</f>
        <v>45668</v>
      </c>
      <c r="F24" s="93" t="str">
        <f>'[1]11Nov'!E179</f>
        <v>7 NIGHT ST. KITTS AND TORTOLA</v>
      </c>
      <c r="G24" s="94"/>
      <c r="H24" s="96">
        <f>'[1]11Nov'!G179</f>
        <v>759</v>
      </c>
      <c r="I24" s="94"/>
      <c r="J24" s="96">
        <f>'[1]11Nov'!I179</f>
        <v>959</v>
      </c>
      <c r="K24" s="95">
        <f>'[1]11Nov'!J179</f>
        <v>1049</v>
      </c>
      <c r="L24" s="53"/>
      <c r="N24" s="63" t="str">
        <f>IFERROR(VLOOKUP(A24,'£1 AIR'!A28:F122,4,FALSE),"")</f>
        <v/>
      </c>
      <c r="O24" s="58" t="s">
        <v>14</v>
      </c>
      <c r="P24" s="64" t="s">
        <v>14</v>
      </c>
      <c r="R24" s="23" t="str">
        <f>D24</f>
        <v>AX</v>
      </c>
      <c r="S24" s="92">
        <f>E24</f>
        <v>45668</v>
      </c>
      <c r="T24" s="93" t="str">
        <f>F24</f>
        <v>7 NIGHT ST. KITTS AND TORTOLA</v>
      </c>
      <c r="U24" s="94" t="str">
        <f>IF(G24="","",'[1]11Nov'!T405)</f>
        <v/>
      </c>
      <c r="V24" s="96">
        <f>IF(H24="","",'[1]11Nov'!U405)</f>
        <v>939</v>
      </c>
      <c r="W24" s="94" t="str">
        <f>IF(I24="","",'[1]11Nov'!V405)</f>
        <v/>
      </c>
      <c r="X24" s="96">
        <f>IF(J24="","",'[1]11Nov'!W405)</f>
        <v>1179</v>
      </c>
      <c r="Y24" s="95">
        <f>IF(K24="","",'[1]11Nov'!X405)</f>
        <v>1287</v>
      </c>
      <c r="Z24" s="53" t="str">
        <f>IF(L24="","",'[1]11Nov'!Y405)</f>
        <v/>
      </c>
      <c r="AA24" s="24"/>
      <c r="AB24" s="23" t="str">
        <f>D24</f>
        <v>AX</v>
      </c>
      <c r="AC24" s="92">
        <f>E24</f>
        <v>45668</v>
      </c>
      <c r="AD24" s="93" t="str">
        <f>F24</f>
        <v>7 NIGHT ST. KITTS AND TORTOLA</v>
      </c>
      <c r="AE24" s="94" t="str">
        <f>IF(G24="","",'[1]11Nov'!T481)</f>
        <v/>
      </c>
      <c r="AF24" s="96">
        <f>IF(H24="","",'[1]11Nov'!U481)</f>
        <v>9741</v>
      </c>
      <c r="AG24" s="94" t="str">
        <f>IF(I24="","",'[1]11Nov'!V481)</f>
        <v/>
      </c>
      <c r="AH24" s="96">
        <f>IF(J24="","",'[1]11Nov'!W481)</f>
        <v>12341</v>
      </c>
      <c r="AI24" s="95">
        <f>IF(K24="","",'[1]11Nov'!X481)</f>
        <v>13511</v>
      </c>
      <c r="AJ24" s="53" t="str">
        <f>IF(L24="","",'[1]11Nov'!Y481)</f>
        <v/>
      </c>
      <c r="AL24" s="23" t="str">
        <f>D24</f>
        <v>AX</v>
      </c>
      <c r="AM24" s="92">
        <f>E24</f>
        <v>45668</v>
      </c>
      <c r="AN24" s="93" t="str">
        <f>F24</f>
        <v>7 NIGHT ST. KITTS AND TORTOLA</v>
      </c>
      <c r="AO24" s="94" t="str">
        <f>IF(G24="","",'[1]11Nov'!T557)</f>
        <v/>
      </c>
      <c r="AP24" s="96">
        <f>IF(H24="","",'[1]11Nov'!U557)</f>
        <v>9887</v>
      </c>
      <c r="AQ24" s="94" t="str">
        <f>IF(I24="","",'[1]11Nov'!V557)</f>
        <v/>
      </c>
      <c r="AR24" s="96">
        <f>IF(J24="","",'[1]11Nov'!W557)</f>
        <v>12487</v>
      </c>
      <c r="AS24" s="95">
        <f>IF(K24="","",'[1]11Nov'!X557)</f>
        <v>13657</v>
      </c>
      <c r="AT24" s="53" t="str">
        <f>IF(L24="","",'[1]11Nov'!Y557)</f>
        <v/>
      </c>
      <c r="AV24" s="23" t="str">
        <f t="shared" si="1"/>
        <v>AX</v>
      </c>
      <c r="AW24" s="92">
        <f t="shared" si="1"/>
        <v>45668</v>
      </c>
      <c r="AX24" s="93" t="str">
        <f t="shared" si="1"/>
        <v>7 NIGHT ST. KITTS AND TORTOLA</v>
      </c>
      <c r="AY24" s="94" t="str">
        <f>IF(G24="","",'[1]11Nov'!T633)</f>
        <v/>
      </c>
      <c r="AZ24" s="96">
        <f>IF(H24="","",'[1]11Nov'!U633)</f>
        <v>7028</v>
      </c>
      <c r="BA24" s="94" t="str">
        <f>IF(I24="","",'[1]11Nov'!V633)</f>
        <v/>
      </c>
      <c r="BB24" s="96">
        <f>IF(J24="","",'[1]11Nov'!W633)</f>
        <v>8828</v>
      </c>
      <c r="BC24" s="95">
        <f>IF(K24="","",'[1]11Nov'!X633)</f>
        <v>9638</v>
      </c>
      <c r="BD24" s="53" t="str">
        <f>IF(L24="","",'[1]11Nov'!Y633)</f>
        <v/>
      </c>
    </row>
    <row r="25" spans="1:56" x14ac:dyDescent="0.35">
      <c r="A25" s="61" t="str">
        <f t="shared" si="0"/>
        <v>AX45675</v>
      </c>
      <c r="B25" s="30" t="str">
        <f>VLOOKUP(A25,PackageID!$A$2:$G$1547,7,FALSE)</f>
        <v>AX07E376</v>
      </c>
      <c r="C25" s="59">
        <f t="shared" si="2"/>
        <v>2018</v>
      </c>
      <c r="D25" s="23" t="str">
        <f>'[1]11Nov'!C180</f>
        <v>AX</v>
      </c>
      <c r="E25" s="92">
        <f>'[1]11Nov'!D180</f>
        <v>45675</v>
      </c>
      <c r="F25" s="93" t="str">
        <f>'[1]11Nov'!E180</f>
        <v>7 NIGHT EASTERN CARIBBEAN CRUISE</v>
      </c>
      <c r="G25" s="94"/>
      <c r="H25" s="96">
        <f>'[1]11Nov'!G180</f>
        <v>829</v>
      </c>
      <c r="I25" s="94"/>
      <c r="J25" s="94"/>
      <c r="K25" s="94"/>
      <c r="L25" s="55">
        <f>'[1]11Nov'!K180</f>
        <v>1189</v>
      </c>
      <c r="N25" s="63" t="str">
        <f>IFERROR(VLOOKUP(A25,'£1 AIR'!A29:F123,4,FALSE),"")</f>
        <v/>
      </c>
      <c r="O25" s="58" t="s">
        <v>14</v>
      </c>
      <c r="P25" s="64" t="s">
        <v>14</v>
      </c>
      <c r="R25" s="23" t="str">
        <f>D25</f>
        <v>AX</v>
      </c>
      <c r="S25" s="92">
        <f>E25</f>
        <v>45675</v>
      </c>
      <c r="T25" s="93" t="str">
        <f>F25</f>
        <v>7 NIGHT EASTERN CARIBBEAN CRUISE</v>
      </c>
      <c r="U25" s="94" t="str">
        <f>IF(G25="","",'[1]11Nov'!T406)</f>
        <v/>
      </c>
      <c r="V25" s="96">
        <f>IF(H25="","",'[1]11Nov'!U406)</f>
        <v>1023</v>
      </c>
      <c r="W25" s="94" t="str">
        <f>IF(I25="","",'[1]11Nov'!V406)</f>
        <v/>
      </c>
      <c r="X25" s="94" t="str">
        <f>IF(J25="","",'[1]11Nov'!W406)</f>
        <v/>
      </c>
      <c r="Y25" s="94" t="str">
        <f>IF(K25="","",'[1]11Nov'!X406)</f>
        <v/>
      </c>
      <c r="Z25" s="55">
        <f>IF(L25="","",'[1]11Nov'!Y406)</f>
        <v>1455</v>
      </c>
      <c r="AA25" s="24"/>
      <c r="AB25" s="23" t="str">
        <f>D25</f>
        <v>AX</v>
      </c>
      <c r="AC25" s="92">
        <f>E25</f>
        <v>45675</v>
      </c>
      <c r="AD25" s="93" t="str">
        <f>F25</f>
        <v>7 NIGHT EASTERN CARIBBEAN CRUISE</v>
      </c>
      <c r="AE25" s="94" t="str">
        <f>IF(G25="","",'[1]11Nov'!T482)</f>
        <v/>
      </c>
      <c r="AF25" s="96">
        <f>IF(H25="","",'[1]11Nov'!U482)</f>
        <v>10678</v>
      </c>
      <c r="AG25" s="94" t="str">
        <f>IF(I25="","",'[1]11Nov'!V482)</f>
        <v/>
      </c>
      <c r="AH25" s="94" t="str">
        <f>IF(J25="","",'[1]11Nov'!W482)</f>
        <v/>
      </c>
      <c r="AI25" s="94" t="str">
        <f>IF(K25="","",'[1]11Nov'!X482)</f>
        <v/>
      </c>
      <c r="AJ25" s="55">
        <f>IF(L25="","",'[1]11Nov'!Y482)</f>
        <v>15358</v>
      </c>
      <c r="AL25" s="23" t="str">
        <f>D25</f>
        <v>AX</v>
      </c>
      <c r="AM25" s="92">
        <f>E25</f>
        <v>45675</v>
      </c>
      <c r="AN25" s="93" t="str">
        <f>F25</f>
        <v>7 NIGHT EASTERN CARIBBEAN CRUISE</v>
      </c>
      <c r="AO25" s="94" t="str">
        <f>IF(G25="","",'[1]11Nov'!T558)</f>
        <v/>
      </c>
      <c r="AP25" s="96">
        <f>IF(H25="","",'[1]11Nov'!U558)</f>
        <v>10822</v>
      </c>
      <c r="AQ25" s="94" t="str">
        <f>IF(I25="","",'[1]11Nov'!V558)</f>
        <v/>
      </c>
      <c r="AR25" s="94" t="str">
        <f>IF(J25="","",'[1]11Nov'!W558)</f>
        <v/>
      </c>
      <c r="AS25" s="94" t="str">
        <f>IF(K25="","",'[1]11Nov'!X558)</f>
        <v/>
      </c>
      <c r="AT25" s="55">
        <f>IF(L25="","",'[1]11Nov'!Y558)</f>
        <v>15502</v>
      </c>
      <c r="AV25" s="23" t="str">
        <f t="shared" si="1"/>
        <v>AX</v>
      </c>
      <c r="AW25" s="92">
        <f t="shared" si="1"/>
        <v>45675</v>
      </c>
      <c r="AX25" s="93" t="str">
        <f t="shared" si="1"/>
        <v>7 NIGHT EASTERN CARIBBEAN CRUISE</v>
      </c>
      <c r="AY25" s="94" t="str">
        <f>IF(G25="","",'[1]11Nov'!T634)</f>
        <v/>
      </c>
      <c r="AZ25" s="96">
        <f>IF(H25="","",'[1]11Nov'!U634)</f>
        <v>7654</v>
      </c>
      <c r="BA25" s="94" t="str">
        <f>IF(I25="","",'[1]11Nov'!V634)</f>
        <v/>
      </c>
      <c r="BB25" s="94" t="str">
        <f>IF(J25="","",'[1]11Nov'!W634)</f>
        <v/>
      </c>
      <c r="BC25" s="94" t="str">
        <f>IF(K25="","",'[1]11Nov'!X634)</f>
        <v/>
      </c>
      <c r="BD25" s="55">
        <f>IF(L25="","",'[1]11Nov'!Y634)</f>
        <v>10894</v>
      </c>
    </row>
    <row r="26" spans="1:56" x14ac:dyDescent="0.35">
      <c r="A26" s="61" t="str">
        <f t="shared" si="0"/>
        <v>AX45682</v>
      </c>
      <c r="B26" s="30" t="str">
        <f>VLOOKUP(A26,PackageID!$A$2:$G$1547,7,FALSE)</f>
        <v>AX07E375</v>
      </c>
      <c r="C26" s="59">
        <f t="shared" si="2"/>
        <v>1518</v>
      </c>
      <c r="D26" s="23" t="str">
        <f>'[1]11Nov'!C181</f>
        <v>AX</v>
      </c>
      <c r="E26" s="92">
        <f>'[1]11Nov'!D181</f>
        <v>45682</v>
      </c>
      <c r="F26" s="93" t="str">
        <f>'[1]11Nov'!E181</f>
        <v>7 NIGHT ST. KITTS AND TORTOLA</v>
      </c>
      <c r="G26" s="96">
        <f>'[1]11Nov'!F181</f>
        <v>619</v>
      </c>
      <c r="H26" s="95">
        <f>'[1]11Nov'!G181</f>
        <v>899</v>
      </c>
      <c r="I26" s="94"/>
      <c r="J26" s="94"/>
      <c r="K26" s="94"/>
      <c r="L26" s="53"/>
      <c r="N26" s="63" t="str">
        <f>IFERROR(VLOOKUP(A26,'£1 AIR'!A30:F124,4,FALSE),"")</f>
        <v/>
      </c>
      <c r="O26" s="58" t="s">
        <v>14</v>
      </c>
      <c r="P26" s="64" t="s">
        <v>14</v>
      </c>
      <c r="R26" s="23" t="str">
        <f>D26</f>
        <v>AX</v>
      </c>
      <c r="S26" s="92">
        <f>E26</f>
        <v>45682</v>
      </c>
      <c r="T26" s="93" t="str">
        <f>F26</f>
        <v>7 NIGHT ST. KITTS AND TORTOLA</v>
      </c>
      <c r="U26" s="96">
        <f>IF(G26="","",'[1]11Nov'!T407)</f>
        <v>771</v>
      </c>
      <c r="V26" s="95">
        <f>IF(H26="","",'[1]11Nov'!U407)</f>
        <v>1107</v>
      </c>
      <c r="W26" s="94" t="str">
        <f>IF(I26="","",'[1]11Nov'!V407)</f>
        <v/>
      </c>
      <c r="X26" s="94" t="str">
        <f>IF(J26="","",'[1]11Nov'!W407)</f>
        <v/>
      </c>
      <c r="Y26" s="94" t="str">
        <f>IF(K26="","",'[1]11Nov'!X407)</f>
        <v/>
      </c>
      <c r="Z26" s="53" t="str">
        <f>IF(L26="","",'[1]11Nov'!Y407)</f>
        <v/>
      </c>
      <c r="AA26" s="24"/>
      <c r="AB26" s="23" t="str">
        <f>D26</f>
        <v>AX</v>
      </c>
      <c r="AC26" s="92">
        <f>E26</f>
        <v>45682</v>
      </c>
      <c r="AD26" s="93" t="str">
        <f>F26</f>
        <v>7 NIGHT ST. KITTS AND TORTOLA</v>
      </c>
      <c r="AE26" s="96">
        <f>IF(G26="","",'[1]11Nov'!T483)</f>
        <v>7921</v>
      </c>
      <c r="AF26" s="95">
        <f>IF(H26="","",'[1]11Nov'!U483)</f>
        <v>11561</v>
      </c>
      <c r="AG26" s="94" t="str">
        <f>IF(I26="","",'[1]11Nov'!V483)</f>
        <v/>
      </c>
      <c r="AH26" s="94" t="str">
        <f>IF(J26="","",'[1]11Nov'!W483)</f>
        <v/>
      </c>
      <c r="AI26" s="94" t="str">
        <f>IF(K26="","",'[1]11Nov'!X483)</f>
        <v/>
      </c>
      <c r="AJ26" s="53" t="str">
        <f>IF(L26="","",'[1]11Nov'!Y483)</f>
        <v/>
      </c>
      <c r="AL26" s="23" t="str">
        <f>D26</f>
        <v>AX</v>
      </c>
      <c r="AM26" s="92">
        <f>E26</f>
        <v>45682</v>
      </c>
      <c r="AN26" s="93" t="str">
        <f>F26</f>
        <v>7 NIGHT ST. KITTS AND TORTOLA</v>
      </c>
      <c r="AO26" s="96">
        <f>IF(G26="","",'[1]11Nov'!T559)</f>
        <v>8067</v>
      </c>
      <c r="AP26" s="95">
        <f>IF(H26="","",'[1]11Nov'!U559)</f>
        <v>11707</v>
      </c>
      <c r="AQ26" s="94" t="str">
        <f>IF(I26="","",'[1]11Nov'!V559)</f>
        <v/>
      </c>
      <c r="AR26" s="94" t="str">
        <f>IF(J26="","",'[1]11Nov'!W559)</f>
        <v/>
      </c>
      <c r="AS26" s="94" t="str">
        <f>IF(K26="","",'[1]11Nov'!X559)</f>
        <v/>
      </c>
      <c r="AT26" s="53" t="str">
        <f>IF(L26="","",'[1]11Nov'!Y559)</f>
        <v/>
      </c>
      <c r="AV26" s="23" t="str">
        <f t="shared" si="1"/>
        <v>AX</v>
      </c>
      <c r="AW26" s="92">
        <f t="shared" si="1"/>
        <v>45682</v>
      </c>
      <c r="AX26" s="93" t="str">
        <f t="shared" si="1"/>
        <v>7 NIGHT ST. KITTS AND TORTOLA</v>
      </c>
      <c r="AY26" s="96">
        <f>IF(G26="","",'[1]11Nov'!T635)</f>
        <v>5768</v>
      </c>
      <c r="AZ26" s="95">
        <f>IF(H26="","",'[1]11Nov'!U635)</f>
        <v>8288</v>
      </c>
      <c r="BA26" s="94" t="str">
        <f>IF(I26="","",'[1]11Nov'!V635)</f>
        <v/>
      </c>
      <c r="BB26" s="94" t="str">
        <f>IF(J26="","",'[1]11Nov'!W635)</f>
        <v/>
      </c>
      <c r="BC26" s="94" t="str">
        <f>IF(K26="","",'[1]11Nov'!X635)</f>
        <v/>
      </c>
      <c r="BD26" s="53" t="str">
        <f>IF(L26="","",'[1]11Nov'!Y635)</f>
        <v/>
      </c>
    </row>
    <row r="27" spans="1:56" x14ac:dyDescent="0.35">
      <c r="A27" s="61" t="str">
        <f t="shared" si="0"/>
        <v>AX45689</v>
      </c>
      <c r="B27" s="30" t="str">
        <f>VLOOKUP(A27,PackageID!$A$2:$G$1547,7,FALSE)</f>
        <v>AX07E376</v>
      </c>
      <c r="C27" s="59">
        <f t="shared" si="2"/>
        <v>789</v>
      </c>
      <c r="D27" s="23" t="str">
        <f>'[1]11Nov'!C182</f>
        <v>AX</v>
      </c>
      <c r="E27" s="92">
        <f>'[1]11Nov'!D182</f>
        <v>45689</v>
      </c>
      <c r="F27" s="93" t="str">
        <f>'[1]11Nov'!E182</f>
        <v>7 NIGHT EASTERN CARIBBEAN CRUISE</v>
      </c>
      <c r="G27" s="94"/>
      <c r="H27" s="96">
        <f>'[1]11Nov'!G182</f>
        <v>789</v>
      </c>
      <c r="I27" s="94"/>
      <c r="J27" s="94"/>
      <c r="K27" s="94"/>
      <c r="L27" s="53"/>
      <c r="N27" s="63" t="str">
        <f>IFERROR(VLOOKUP(A27,'£1 AIR'!A33:F127,4,FALSE),"")</f>
        <v/>
      </c>
      <c r="O27" s="58" t="s">
        <v>14</v>
      </c>
      <c r="P27" s="64" t="s">
        <v>14</v>
      </c>
      <c r="R27" s="23" t="str">
        <f>D27</f>
        <v>AX</v>
      </c>
      <c r="S27" s="92">
        <f>E27</f>
        <v>45689</v>
      </c>
      <c r="T27" s="93" t="str">
        <f>F27</f>
        <v>7 NIGHT EASTERN CARIBBEAN CRUISE</v>
      </c>
      <c r="U27" s="94" t="str">
        <f>IF(G27="","",'[1]11Nov'!T408)</f>
        <v/>
      </c>
      <c r="V27" s="96">
        <f>IF(H27="","",'[1]11Nov'!U408)</f>
        <v>975</v>
      </c>
      <c r="W27" s="94" t="str">
        <f>IF(I27="","",'[1]11Nov'!V408)</f>
        <v/>
      </c>
      <c r="X27" s="94" t="str">
        <f>IF(J27="","",'[1]11Nov'!W408)</f>
        <v/>
      </c>
      <c r="Y27" s="94" t="str">
        <f>IF(K27="","",'[1]11Nov'!X408)</f>
        <v/>
      </c>
      <c r="Z27" s="53" t="str">
        <f>IF(L27="","",'[1]11Nov'!Y408)</f>
        <v/>
      </c>
      <c r="AA27" s="24"/>
      <c r="AB27" s="23" t="str">
        <f>D27</f>
        <v>AX</v>
      </c>
      <c r="AC27" s="92">
        <f>E27</f>
        <v>45689</v>
      </c>
      <c r="AD27" s="93" t="str">
        <f>F27</f>
        <v>7 NIGHT EASTERN CARIBBEAN CRUISE</v>
      </c>
      <c r="AE27" s="94" t="str">
        <f>IF(G27="","",'[1]11Nov'!T484)</f>
        <v/>
      </c>
      <c r="AF27" s="96">
        <f>IF(H27="","",'[1]11Nov'!U484)</f>
        <v>10158</v>
      </c>
      <c r="AG27" s="94" t="str">
        <f>IF(I27="","",'[1]11Nov'!V484)</f>
        <v/>
      </c>
      <c r="AH27" s="94" t="str">
        <f>IF(J27="","",'[1]11Nov'!W484)</f>
        <v/>
      </c>
      <c r="AI27" s="94" t="str">
        <f>IF(K27="","",'[1]11Nov'!X484)</f>
        <v/>
      </c>
      <c r="AJ27" s="53" t="str">
        <f>IF(L27="","",'[1]11Nov'!Y484)</f>
        <v/>
      </c>
      <c r="AL27" s="23" t="str">
        <f>D27</f>
        <v>AX</v>
      </c>
      <c r="AM27" s="92">
        <f>E27</f>
        <v>45689</v>
      </c>
      <c r="AN27" s="93" t="str">
        <f>F27</f>
        <v>7 NIGHT EASTERN CARIBBEAN CRUISE</v>
      </c>
      <c r="AO27" s="94" t="str">
        <f>IF(G27="","",'[1]11Nov'!T560)</f>
        <v/>
      </c>
      <c r="AP27" s="96">
        <f>IF(H27="","",'[1]11Nov'!U560)</f>
        <v>10302</v>
      </c>
      <c r="AQ27" s="94" t="str">
        <f>IF(I27="","",'[1]11Nov'!V560)</f>
        <v/>
      </c>
      <c r="AR27" s="94" t="str">
        <f>IF(J27="","",'[1]11Nov'!W560)</f>
        <v/>
      </c>
      <c r="AS27" s="94" t="str">
        <f>IF(K27="","",'[1]11Nov'!X560)</f>
        <v/>
      </c>
      <c r="AT27" s="53" t="str">
        <f>IF(L27="","",'[1]11Nov'!Y560)</f>
        <v/>
      </c>
      <c r="AV27" s="23" t="str">
        <f t="shared" si="1"/>
        <v>AX</v>
      </c>
      <c r="AW27" s="92">
        <f t="shared" si="1"/>
        <v>45689</v>
      </c>
      <c r="AX27" s="93" t="str">
        <f t="shared" si="1"/>
        <v>7 NIGHT EASTERN CARIBBEAN CRUISE</v>
      </c>
      <c r="AY27" s="94" t="str">
        <f>IF(G27="","",'[1]11Nov'!T636)</f>
        <v/>
      </c>
      <c r="AZ27" s="96">
        <f>IF(H27="","",'[1]11Nov'!U636)</f>
        <v>7294</v>
      </c>
      <c r="BA27" s="94" t="str">
        <f>IF(I27="","",'[1]11Nov'!V636)</f>
        <v/>
      </c>
      <c r="BB27" s="94" t="str">
        <f>IF(J27="","",'[1]11Nov'!W636)</f>
        <v/>
      </c>
      <c r="BC27" s="94" t="str">
        <f>IF(K27="","",'[1]11Nov'!X636)</f>
        <v/>
      </c>
      <c r="BD27" s="53" t="str">
        <f>IF(L27="","",'[1]11Nov'!Y636)</f>
        <v/>
      </c>
    </row>
    <row r="28" spans="1:56" x14ac:dyDescent="0.35">
      <c r="A28" s="61" t="str">
        <f t="shared" si="0"/>
        <v>AX45696</v>
      </c>
      <c r="B28" s="30" t="str">
        <f>VLOOKUP(A28,PackageID!$A$2:$G$1547,7,FALSE)</f>
        <v>AX07E375</v>
      </c>
      <c r="C28" s="59">
        <f t="shared" si="2"/>
        <v>2987</v>
      </c>
      <c r="D28" s="23" t="str">
        <f>'[1]11Nov'!C183</f>
        <v>AX</v>
      </c>
      <c r="E28" s="92">
        <f>'[1]11Nov'!D183</f>
        <v>45696</v>
      </c>
      <c r="F28" s="93" t="str">
        <f>'[1]11Nov'!E183</f>
        <v>7 NIGHT ST. KITTS AND TORTOLA</v>
      </c>
      <c r="G28" s="98">
        <f>'[1]11Nov'!F183</f>
        <v>689</v>
      </c>
      <c r="H28" s="94"/>
      <c r="I28" s="94"/>
      <c r="J28" s="98">
        <f>'[1]11Nov'!I183</f>
        <v>1129</v>
      </c>
      <c r="K28" s="98">
        <f>'[1]11Nov'!J183</f>
        <v>1169</v>
      </c>
      <c r="L28" s="53"/>
      <c r="N28" s="63" t="str">
        <f>IFERROR(VLOOKUP(A28,'£1 AIR'!A35:F129,4,FALSE),"")</f>
        <v/>
      </c>
      <c r="O28" s="58" t="s">
        <v>14</v>
      </c>
      <c r="P28" s="64" t="s">
        <v>14</v>
      </c>
      <c r="R28" s="23" t="str">
        <f>D28</f>
        <v>AX</v>
      </c>
      <c r="S28" s="92">
        <f>E28</f>
        <v>45696</v>
      </c>
      <c r="T28" s="93" t="str">
        <f>F28</f>
        <v>7 NIGHT ST. KITTS AND TORTOLA</v>
      </c>
      <c r="U28" s="98">
        <f>IF(G28="","",'[1]11Nov'!T409)</f>
        <v>855</v>
      </c>
      <c r="V28" s="94" t="str">
        <f>IF(H28="","",'[1]11Nov'!U409)</f>
        <v/>
      </c>
      <c r="W28" s="94" t="str">
        <f>IF(I28="","",'[1]11Nov'!V409)</f>
        <v/>
      </c>
      <c r="X28" s="98">
        <f>IF(J28="","",'[1]11Nov'!W409)</f>
        <v>1383</v>
      </c>
      <c r="Y28" s="98">
        <f>IF(K28="","",'[1]11Nov'!X409)</f>
        <v>1431</v>
      </c>
      <c r="Z28" s="53" t="str">
        <f>IF(L28="","",'[1]11Nov'!Y409)</f>
        <v/>
      </c>
      <c r="AA28" s="24"/>
      <c r="AB28" s="23" t="str">
        <f>D28</f>
        <v>AX</v>
      </c>
      <c r="AC28" s="92">
        <f>E28</f>
        <v>45696</v>
      </c>
      <c r="AD28" s="93" t="str">
        <f>F28</f>
        <v>7 NIGHT ST. KITTS AND TORTOLA</v>
      </c>
      <c r="AE28" s="98">
        <f>IF(G28="","",'[1]11Nov'!T485)</f>
        <v>8831</v>
      </c>
      <c r="AF28" s="94" t="str">
        <f>IF(H28="","",'[1]11Nov'!U485)</f>
        <v/>
      </c>
      <c r="AG28" s="94" t="str">
        <f>IF(I28="","",'[1]11Nov'!V485)</f>
        <v/>
      </c>
      <c r="AH28" s="98">
        <f>IF(J28="","",'[1]11Nov'!W485)</f>
        <v>14551</v>
      </c>
      <c r="AI28" s="98">
        <f>IF(K28="","",'[1]11Nov'!X485)</f>
        <v>15071</v>
      </c>
      <c r="AJ28" s="53" t="str">
        <f>IF(L28="","",'[1]11Nov'!Y485)</f>
        <v/>
      </c>
      <c r="AL28" s="23" t="str">
        <f>D28</f>
        <v>AX</v>
      </c>
      <c r="AM28" s="92">
        <f>E28</f>
        <v>45696</v>
      </c>
      <c r="AN28" s="93" t="str">
        <f>F28</f>
        <v>7 NIGHT ST. KITTS AND TORTOLA</v>
      </c>
      <c r="AO28" s="98">
        <f>IF(G28="","",'[1]11Nov'!T561)</f>
        <v>8977</v>
      </c>
      <c r="AP28" s="94" t="str">
        <f>IF(H28="","",'[1]11Nov'!U561)</f>
        <v/>
      </c>
      <c r="AQ28" s="94" t="str">
        <f>IF(I28="","",'[1]11Nov'!V561)</f>
        <v/>
      </c>
      <c r="AR28" s="98">
        <f>IF(J28="","",'[1]11Nov'!W561)</f>
        <v>14697</v>
      </c>
      <c r="AS28" s="98">
        <f>IF(K28="","",'[1]11Nov'!X561)</f>
        <v>15217</v>
      </c>
      <c r="AT28" s="53" t="str">
        <f>IF(L28="","",'[1]11Nov'!Y561)</f>
        <v/>
      </c>
      <c r="AV28" s="23" t="str">
        <f t="shared" si="1"/>
        <v>AX</v>
      </c>
      <c r="AW28" s="92">
        <f t="shared" si="1"/>
        <v>45696</v>
      </c>
      <c r="AX28" s="93" t="str">
        <f t="shared" si="1"/>
        <v>7 NIGHT ST. KITTS AND TORTOLA</v>
      </c>
      <c r="AY28" s="98">
        <f>IF(G28="","",'[1]11Nov'!T637)</f>
        <v>6398</v>
      </c>
      <c r="AZ28" s="94" t="str">
        <f>IF(H28="","",'[1]11Nov'!U637)</f>
        <v/>
      </c>
      <c r="BA28" s="94" t="str">
        <f>IF(I28="","",'[1]11Nov'!V637)</f>
        <v/>
      </c>
      <c r="BB28" s="98">
        <f>IF(J28="","",'[1]11Nov'!W637)</f>
        <v>10358</v>
      </c>
      <c r="BC28" s="98">
        <f>IF(K28="","",'[1]11Nov'!X637)</f>
        <v>10718</v>
      </c>
      <c r="BD28" s="53" t="str">
        <f>IF(L28="","",'[1]11Nov'!Y637)</f>
        <v/>
      </c>
    </row>
    <row r="29" spans="1:56" x14ac:dyDescent="0.35">
      <c r="A29" s="61" t="str">
        <f t="shared" si="0"/>
        <v>AX45703</v>
      </c>
      <c r="B29" s="30" t="str">
        <f>VLOOKUP(A29,PackageID!$A$2:$G$1547,7,FALSE)</f>
        <v>AX07E376</v>
      </c>
      <c r="C29" s="59">
        <f t="shared" si="2"/>
        <v>1149</v>
      </c>
      <c r="D29" s="23" t="str">
        <f>'[1]11Nov'!C184</f>
        <v>AX</v>
      </c>
      <c r="E29" s="92">
        <f>'[1]11Nov'!D184</f>
        <v>45703</v>
      </c>
      <c r="F29" s="93" t="str">
        <f>'[1]11Nov'!E184</f>
        <v>7 NIGHT EASTERN CARIBBEAN CRUISE</v>
      </c>
      <c r="G29" s="94"/>
      <c r="H29" s="98">
        <f>'[1]11Nov'!G184</f>
        <v>1149</v>
      </c>
      <c r="I29" s="94"/>
      <c r="J29" s="94"/>
      <c r="K29" s="94"/>
      <c r="L29" s="53"/>
      <c r="N29" s="63" t="str">
        <f>IFERROR(VLOOKUP(A29,'£1 AIR'!A36:F130,4,FALSE),"")</f>
        <v/>
      </c>
      <c r="O29" s="58" t="s">
        <v>14</v>
      </c>
      <c r="P29" s="64" t="s">
        <v>14</v>
      </c>
      <c r="R29" s="23" t="str">
        <f>D29</f>
        <v>AX</v>
      </c>
      <c r="S29" s="92">
        <f>E29</f>
        <v>45703</v>
      </c>
      <c r="T29" s="93" t="str">
        <f>F29</f>
        <v>7 NIGHT EASTERN CARIBBEAN CRUISE</v>
      </c>
      <c r="U29" s="94" t="str">
        <f>IF(G29="","",'[1]11Nov'!T410)</f>
        <v/>
      </c>
      <c r="V29" s="98">
        <f>IF(H29="","",'[1]11Nov'!U410)</f>
        <v>1407</v>
      </c>
      <c r="W29" s="94" t="str">
        <f>IF(I29="","",'[1]11Nov'!V410)</f>
        <v/>
      </c>
      <c r="X29" s="94" t="str">
        <f>IF(J29="","",'[1]11Nov'!W410)</f>
        <v/>
      </c>
      <c r="Y29" s="94" t="str">
        <f>IF(K29="","",'[1]11Nov'!X410)</f>
        <v/>
      </c>
      <c r="Z29" s="53" t="str">
        <f>IF(L29="","",'[1]11Nov'!Y410)</f>
        <v/>
      </c>
      <c r="AA29" s="24"/>
      <c r="AB29" s="23" t="str">
        <f>D29</f>
        <v>AX</v>
      </c>
      <c r="AC29" s="92">
        <f>E29</f>
        <v>45703</v>
      </c>
      <c r="AD29" s="93" t="str">
        <f>F29</f>
        <v>7 NIGHT EASTERN CARIBBEAN CRUISE</v>
      </c>
      <c r="AE29" s="94" t="str">
        <f>IF(G29="","",'[1]11Nov'!T486)</f>
        <v/>
      </c>
      <c r="AF29" s="98">
        <f>IF(H29="","",'[1]11Nov'!U486)</f>
        <v>14829</v>
      </c>
      <c r="AG29" s="94" t="str">
        <f>IF(I29="","",'[1]11Nov'!V486)</f>
        <v/>
      </c>
      <c r="AH29" s="94" t="str">
        <f>IF(J29="","",'[1]11Nov'!W486)</f>
        <v/>
      </c>
      <c r="AI29" s="94" t="str">
        <f>IF(K29="","",'[1]11Nov'!X486)</f>
        <v/>
      </c>
      <c r="AJ29" s="53" t="str">
        <f>IF(L29="","",'[1]11Nov'!Y486)</f>
        <v/>
      </c>
      <c r="AL29" s="23" t="str">
        <f>D29</f>
        <v>AX</v>
      </c>
      <c r="AM29" s="92">
        <f>E29</f>
        <v>45703</v>
      </c>
      <c r="AN29" s="93" t="str">
        <f>F29</f>
        <v>7 NIGHT EASTERN CARIBBEAN CRUISE</v>
      </c>
      <c r="AO29" s="94" t="str">
        <f>IF(G29="","",'[1]11Nov'!T562)</f>
        <v/>
      </c>
      <c r="AP29" s="98">
        <f>IF(H29="","",'[1]11Nov'!U562)</f>
        <v>14972</v>
      </c>
      <c r="AQ29" s="94" t="str">
        <f>IF(I29="","",'[1]11Nov'!V562)</f>
        <v/>
      </c>
      <c r="AR29" s="94" t="str">
        <f>IF(J29="","",'[1]11Nov'!W562)</f>
        <v/>
      </c>
      <c r="AS29" s="94" t="str">
        <f>IF(K29="","",'[1]11Nov'!X562)</f>
        <v/>
      </c>
      <c r="AT29" s="53" t="str">
        <f>IF(L29="","",'[1]11Nov'!Y562)</f>
        <v/>
      </c>
      <c r="AV29" s="23" t="str">
        <f t="shared" si="1"/>
        <v>AX</v>
      </c>
      <c r="AW29" s="92">
        <f t="shared" si="1"/>
        <v>45703</v>
      </c>
      <c r="AX29" s="93" t="str">
        <f t="shared" si="1"/>
        <v>7 NIGHT EASTERN CARIBBEAN CRUISE</v>
      </c>
      <c r="AY29" s="94" t="str">
        <f>IF(G29="","",'[1]11Nov'!T638)</f>
        <v/>
      </c>
      <c r="AZ29" s="98">
        <f>IF(H29="","",'[1]11Nov'!U638)</f>
        <v>10526</v>
      </c>
      <c r="BA29" s="94" t="str">
        <f>IF(I29="","",'[1]11Nov'!V638)</f>
        <v/>
      </c>
      <c r="BB29" s="94" t="str">
        <f>IF(J29="","",'[1]11Nov'!W638)</f>
        <v/>
      </c>
      <c r="BC29" s="94" t="str">
        <f>IF(K29="","",'[1]11Nov'!X638)</f>
        <v/>
      </c>
      <c r="BD29" s="53" t="str">
        <f>IF(L29="","",'[1]11Nov'!Y638)</f>
        <v/>
      </c>
    </row>
    <row r="30" spans="1:56" x14ac:dyDescent="0.35">
      <c r="A30" s="61" t="str">
        <f t="shared" si="0"/>
        <v>BY45681</v>
      </c>
      <c r="B30" s="30" t="str">
        <f>VLOOKUP(A30,PackageID!$A$2:$G$1547,7,FALSE)</f>
        <v>BY10D065</v>
      </c>
      <c r="C30" s="59">
        <f t="shared" si="2"/>
        <v>1519</v>
      </c>
      <c r="D30" s="23" t="str">
        <f>'[1]11Nov'!C188</f>
        <v>BY</v>
      </c>
      <c r="E30" s="92">
        <f>'[1]11Nov'!D188</f>
        <v>45681</v>
      </c>
      <c r="F30" s="93" t="str">
        <f>'[1]11Nov'!E188</f>
        <v>10 NIGHT ULTIMATE SOUTHERN CARIBBEAN</v>
      </c>
      <c r="G30" s="94"/>
      <c r="H30" s="94"/>
      <c r="I30" s="94"/>
      <c r="J30" s="94"/>
      <c r="K30" s="96">
        <f>'[1]11Nov'!J188</f>
        <v>1519</v>
      </c>
      <c r="L30" s="53"/>
      <c r="N30" s="63" t="str">
        <f>IFERROR(VLOOKUP(A30,'£1 AIR'!A41:F135,4,FALSE),"")</f>
        <v/>
      </c>
      <c r="O30" s="58" t="s">
        <v>14</v>
      </c>
      <c r="P30" s="64" t="s">
        <v>14</v>
      </c>
      <c r="R30" s="23" t="str">
        <f>D30</f>
        <v>BY</v>
      </c>
      <c r="S30" s="92">
        <f>E30</f>
        <v>45681</v>
      </c>
      <c r="T30" s="93" t="str">
        <f>F30</f>
        <v>10 NIGHT ULTIMATE SOUTHERN CARIBBEAN</v>
      </c>
      <c r="U30" s="94" t="str">
        <f>IF(G30="","",'[1]11Nov'!T414)</f>
        <v/>
      </c>
      <c r="V30" s="94" t="str">
        <f>IF(H30="","",'[1]11Nov'!U414)</f>
        <v/>
      </c>
      <c r="W30" s="94" t="str">
        <f>IF(I30="","",'[1]11Nov'!V414)</f>
        <v/>
      </c>
      <c r="X30" s="94" t="str">
        <f>IF(J30="","",'[1]11Nov'!W414)</f>
        <v/>
      </c>
      <c r="Y30" s="96">
        <f>IF(K30="","",'[1]11Nov'!X414)</f>
        <v>1854</v>
      </c>
      <c r="Z30" s="53" t="str">
        <f>IF(L30="","",'[1]11Nov'!Y414)</f>
        <v/>
      </c>
      <c r="AA30" s="24"/>
      <c r="AB30" s="23" t="str">
        <f>D30</f>
        <v>BY</v>
      </c>
      <c r="AC30" s="92">
        <f>E30</f>
        <v>45681</v>
      </c>
      <c r="AD30" s="93" t="str">
        <f>F30</f>
        <v>10 NIGHT ULTIMATE SOUTHERN CARIBBEAN</v>
      </c>
      <c r="AE30" s="94" t="str">
        <f>IF(G30="","",'[1]11Nov'!T490)</f>
        <v/>
      </c>
      <c r="AF30" s="94" t="str">
        <f>IF(H30="","",'[1]11Nov'!U490)</f>
        <v/>
      </c>
      <c r="AG30" s="94" t="str">
        <f>IF(I30="","",'[1]11Nov'!V490)</f>
        <v/>
      </c>
      <c r="AH30" s="94" t="str">
        <f>IF(J30="","",'[1]11Nov'!W490)</f>
        <v/>
      </c>
      <c r="AI30" s="96">
        <f>IF(K30="","",'[1]11Nov'!X490)</f>
        <v>19450</v>
      </c>
      <c r="AJ30" s="53" t="str">
        <f>IF(L30="","",'[1]11Nov'!Y490)</f>
        <v/>
      </c>
      <c r="AL30" s="23" t="str">
        <f>D30</f>
        <v>BY</v>
      </c>
      <c r="AM30" s="92">
        <f>E30</f>
        <v>45681</v>
      </c>
      <c r="AN30" s="93" t="str">
        <f>F30</f>
        <v>10 NIGHT ULTIMATE SOUTHERN CARIBBEAN</v>
      </c>
      <c r="AO30" s="94" t="str">
        <f>IF(G30="","",'[1]11Nov'!T566)</f>
        <v/>
      </c>
      <c r="AP30" s="94" t="str">
        <f>IF(H30="","",'[1]11Nov'!U566)</f>
        <v/>
      </c>
      <c r="AQ30" s="94" t="str">
        <f>IF(I30="","",'[1]11Nov'!V566)</f>
        <v/>
      </c>
      <c r="AR30" s="94" t="str">
        <f>IF(J30="","",'[1]11Nov'!W566)</f>
        <v/>
      </c>
      <c r="AS30" s="96">
        <f>IF(K30="","",'[1]11Nov'!X566)</f>
        <v>19655</v>
      </c>
      <c r="AT30" s="53" t="str">
        <f>IF(L30="","",'[1]11Nov'!Y566)</f>
        <v/>
      </c>
      <c r="AV30" s="23" t="str">
        <f t="shared" si="1"/>
        <v>BY</v>
      </c>
      <c r="AW30" s="92">
        <f t="shared" si="1"/>
        <v>45681</v>
      </c>
      <c r="AX30" s="93" t="str">
        <f t="shared" si="1"/>
        <v>10 NIGHT ULTIMATE SOUTHERN CARIBBEAN</v>
      </c>
      <c r="AY30" s="94" t="str">
        <f>IF(G30="","",'[1]11Nov'!T642)</f>
        <v/>
      </c>
      <c r="AZ30" s="94" t="str">
        <f>IF(H30="","",'[1]11Nov'!U642)</f>
        <v/>
      </c>
      <c r="BA30" s="94" t="str">
        <f>IF(I30="","",'[1]11Nov'!V642)</f>
        <v/>
      </c>
      <c r="BB30" s="94" t="str">
        <f>IF(J30="","",'[1]11Nov'!W642)</f>
        <v/>
      </c>
      <c r="BC30" s="96">
        <f>IF(K30="","",'[1]11Nov'!X642)</f>
        <v>13873</v>
      </c>
      <c r="BD30" s="53" t="str">
        <f>IF(L30="","",'[1]11Nov'!Y642)</f>
        <v/>
      </c>
    </row>
    <row r="31" spans="1:56" x14ac:dyDescent="0.35">
      <c r="A31" s="61" t="str">
        <f t="shared" si="0"/>
        <v>BY45702</v>
      </c>
      <c r="B31" s="30" t="str">
        <f>VLOOKUP(A31,PackageID!$A$2:$G$1547,7,FALSE)</f>
        <v>BY10D064</v>
      </c>
      <c r="C31" s="59">
        <f t="shared" si="2"/>
        <v>2379</v>
      </c>
      <c r="D31" s="23" t="str">
        <f>'[1]11Nov'!C189</f>
        <v>BY</v>
      </c>
      <c r="E31" s="92">
        <f>'[1]11Nov'!D189</f>
        <v>45702</v>
      </c>
      <c r="F31" s="93" t="str">
        <f>'[1]11Nov'!E189</f>
        <v>10 NIGHT ULTIMATE SOUTHERN CARIBBEAN</v>
      </c>
      <c r="G31" s="94"/>
      <c r="H31" s="94"/>
      <c r="I31" s="94"/>
      <c r="J31" s="94"/>
      <c r="K31" s="98">
        <f>'[1]11Nov'!J189</f>
        <v>2379</v>
      </c>
      <c r="L31" s="53"/>
      <c r="N31" s="63" t="str">
        <f>IFERROR(VLOOKUP(A31,'£1 AIR'!A42:F136,4,FALSE),"")</f>
        <v/>
      </c>
      <c r="O31" s="58" t="s">
        <v>14</v>
      </c>
      <c r="P31" s="64" t="s">
        <v>14</v>
      </c>
      <c r="R31" s="23" t="str">
        <f>D31</f>
        <v>BY</v>
      </c>
      <c r="S31" s="92">
        <f>E31</f>
        <v>45702</v>
      </c>
      <c r="T31" s="93" t="str">
        <f>F31</f>
        <v>10 NIGHT ULTIMATE SOUTHERN CARIBBEAN</v>
      </c>
      <c r="U31" s="94" t="str">
        <f>IF(G31="","",'[1]11Nov'!T415)</f>
        <v/>
      </c>
      <c r="V31" s="94" t="str">
        <f>IF(H31="","",'[1]11Nov'!U415)</f>
        <v/>
      </c>
      <c r="W31" s="94" t="str">
        <f>IF(I31="","",'[1]11Nov'!V415)</f>
        <v/>
      </c>
      <c r="X31" s="94" t="str">
        <f>IF(J31="","",'[1]11Nov'!W415)</f>
        <v/>
      </c>
      <c r="Y31" s="98">
        <f>IF(K31="","",'[1]11Nov'!X415)</f>
        <v>2886</v>
      </c>
      <c r="Z31" s="53" t="str">
        <f>IF(L31="","",'[1]11Nov'!Y415)</f>
        <v/>
      </c>
      <c r="AA31" s="24"/>
      <c r="AB31" s="23" t="str">
        <f>D31</f>
        <v>BY</v>
      </c>
      <c r="AC31" s="92">
        <f>E31</f>
        <v>45702</v>
      </c>
      <c r="AD31" s="93" t="str">
        <f>F31</f>
        <v>10 NIGHT ULTIMATE SOUTHERN CARIBBEAN</v>
      </c>
      <c r="AE31" s="94" t="str">
        <f>IF(G31="","",'[1]11Nov'!T491)</f>
        <v/>
      </c>
      <c r="AF31" s="94" t="str">
        <f>IF(H31="","",'[1]11Nov'!U491)</f>
        <v/>
      </c>
      <c r="AG31" s="94" t="str">
        <f>IF(I31="","",'[1]11Nov'!V491)</f>
        <v/>
      </c>
      <c r="AH31" s="94" t="str">
        <f>IF(J31="","",'[1]11Nov'!W491)</f>
        <v/>
      </c>
      <c r="AI31" s="98">
        <f>IF(K31="","",'[1]11Nov'!X491)</f>
        <v>30627</v>
      </c>
      <c r="AJ31" s="53" t="str">
        <f>IF(L31="","",'[1]11Nov'!Y491)</f>
        <v/>
      </c>
      <c r="AL31" s="23" t="str">
        <f>D31</f>
        <v>BY</v>
      </c>
      <c r="AM31" s="92">
        <f>E31</f>
        <v>45702</v>
      </c>
      <c r="AN31" s="93" t="str">
        <f>F31</f>
        <v>10 NIGHT ULTIMATE SOUTHERN CARIBBEAN</v>
      </c>
      <c r="AO31" s="94" t="str">
        <f>IF(G31="","",'[1]11Nov'!T567)</f>
        <v/>
      </c>
      <c r="AP31" s="94" t="str">
        <f>IF(H31="","",'[1]11Nov'!U567)</f>
        <v/>
      </c>
      <c r="AQ31" s="94" t="str">
        <f>IF(I31="","",'[1]11Nov'!V567)</f>
        <v/>
      </c>
      <c r="AR31" s="94" t="str">
        <f>IF(J31="","",'[1]11Nov'!W567)</f>
        <v/>
      </c>
      <c r="AS31" s="98">
        <f>IF(K31="","",'[1]11Nov'!X567)</f>
        <v>30833</v>
      </c>
      <c r="AT31" s="53" t="str">
        <f>IF(L31="","",'[1]11Nov'!Y567)</f>
        <v/>
      </c>
      <c r="AV31" s="23" t="str">
        <f t="shared" si="1"/>
        <v>BY</v>
      </c>
      <c r="AW31" s="92">
        <f t="shared" si="1"/>
        <v>45702</v>
      </c>
      <c r="AX31" s="93" t="str">
        <f t="shared" si="1"/>
        <v>10 NIGHT ULTIMATE SOUTHERN CARIBBEAN</v>
      </c>
      <c r="AY31" s="94" t="str">
        <f>IF(G31="","",'[1]11Nov'!T643)</f>
        <v/>
      </c>
      <c r="AZ31" s="94" t="str">
        <f>IF(H31="","",'[1]11Nov'!U643)</f>
        <v/>
      </c>
      <c r="BA31" s="94" t="str">
        <f>IF(I31="","",'[1]11Nov'!V643)</f>
        <v/>
      </c>
      <c r="BB31" s="94" t="str">
        <f>IF(J31="","",'[1]11Nov'!W643)</f>
        <v/>
      </c>
      <c r="BC31" s="98">
        <f>IF(K31="","",'[1]11Nov'!X643)</f>
        <v>21613</v>
      </c>
      <c r="BD31" s="53" t="str">
        <f>IF(L31="","",'[1]11Nov'!Y643)</f>
        <v/>
      </c>
    </row>
    <row r="32" spans="1:56" x14ac:dyDescent="0.35">
      <c r="A32" s="61" t="str">
        <f t="shared" si="0"/>
        <v>CS45617</v>
      </c>
      <c r="B32" s="30" t="str">
        <f>VLOOKUP(A32,PackageID!$A$2:$G$1547,7,FALSE)</f>
        <v>CS09W014</v>
      </c>
      <c r="C32" s="59">
        <f t="shared" si="2"/>
        <v>469</v>
      </c>
      <c r="D32" s="23" t="str">
        <f>'[1]11Nov'!C190</f>
        <v>CS</v>
      </c>
      <c r="E32" s="92">
        <f>'[1]11Nov'!D190</f>
        <v>45617</v>
      </c>
      <c r="F32" s="93" t="str">
        <f>'[1]11Nov'!E190</f>
        <v>9 NIGHT NEW ORLEANS &amp; THE CARIBBEAN</v>
      </c>
      <c r="G32" s="96">
        <f>'[1]11Nov'!F190</f>
        <v>469</v>
      </c>
      <c r="H32" s="94"/>
      <c r="I32" s="94"/>
      <c r="J32" s="94" t="str">
        <f>'[1]11Nov'!I190</f>
        <v/>
      </c>
      <c r="K32" s="94"/>
      <c r="L32" s="53"/>
      <c r="N32" s="63" t="str">
        <f>IFERROR(VLOOKUP(A32,'£1 AIR'!A43:F137,4,FALSE),"")</f>
        <v/>
      </c>
      <c r="O32" s="58" t="s">
        <v>14</v>
      </c>
      <c r="P32" s="64" t="s">
        <v>14</v>
      </c>
      <c r="R32" s="23" t="str">
        <f>D32</f>
        <v>CS</v>
      </c>
      <c r="S32" s="92">
        <f>E32</f>
        <v>45617</v>
      </c>
      <c r="T32" s="93" t="str">
        <f>F32</f>
        <v>9 NIGHT NEW ORLEANS &amp; THE CARIBBEAN</v>
      </c>
      <c r="U32" s="96">
        <f>IF(G32="","",'[1]11Nov'!T416)</f>
        <v>588</v>
      </c>
      <c r="V32" s="94" t="str">
        <f>IF(H32="","",'[1]11Nov'!U416)</f>
        <v/>
      </c>
      <c r="W32" s="94" t="str">
        <f>IF(I32="","",'[1]11Nov'!V416)</f>
        <v/>
      </c>
      <c r="X32" s="94" t="str">
        <f>IF(J32="","",'[1]11Nov'!W416)</f>
        <v/>
      </c>
      <c r="Y32" s="94" t="str">
        <f>IF(K32="","",'[1]11Nov'!X416)</f>
        <v/>
      </c>
      <c r="Z32" s="53" t="str">
        <f>IF(L32="","",'[1]11Nov'!Y416)</f>
        <v/>
      </c>
      <c r="AA32" s="24"/>
      <c r="AB32" s="23" t="str">
        <f>D32</f>
        <v>CS</v>
      </c>
      <c r="AC32" s="92">
        <f>E32</f>
        <v>45617</v>
      </c>
      <c r="AD32" s="93" t="str">
        <f>F32</f>
        <v>9 NIGHT NEW ORLEANS &amp; THE CARIBBEAN</v>
      </c>
      <c r="AE32" s="96">
        <f>IF(G32="","",'[1]11Nov'!T492)</f>
        <v>5897</v>
      </c>
      <c r="AF32" s="94" t="str">
        <f>IF(H32="","",'[1]11Nov'!U492)</f>
        <v/>
      </c>
      <c r="AG32" s="94" t="str">
        <f>IF(I32="","",'[1]11Nov'!V492)</f>
        <v/>
      </c>
      <c r="AH32" s="94" t="str">
        <f>IF(J32="","",'[1]11Nov'!W492)</f>
        <v/>
      </c>
      <c r="AI32" s="94" t="str">
        <f>IF(K32="","",'[1]11Nov'!X492)</f>
        <v/>
      </c>
      <c r="AJ32" s="53" t="str">
        <f>IF(L32="","",'[1]11Nov'!Y492)</f>
        <v/>
      </c>
      <c r="AL32" s="23" t="str">
        <f>D32</f>
        <v>CS</v>
      </c>
      <c r="AM32" s="92">
        <f>E32</f>
        <v>45617</v>
      </c>
      <c r="AN32" s="93" t="str">
        <f>F32</f>
        <v>9 NIGHT NEW ORLEANS &amp; THE CARIBBEAN</v>
      </c>
      <c r="AO32" s="96">
        <f>IF(G32="","",'[1]11Nov'!T568)</f>
        <v>6050</v>
      </c>
      <c r="AP32" s="94" t="str">
        <f>IF(H32="","",'[1]11Nov'!U568)</f>
        <v/>
      </c>
      <c r="AQ32" s="94" t="str">
        <f>IF(I32="","",'[1]11Nov'!V568)</f>
        <v/>
      </c>
      <c r="AR32" s="94" t="str">
        <f>IF(J32="","",'[1]11Nov'!W568)</f>
        <v/>
      </c>
      <c r="AS32" s="94" t="str">
        <f>IF(K32="","",'[1]11Nov'!X568)</f>
        <v/>
      </c>
      <c r="AT32" s="53" t="str">
        <f>IF(L32="","",'[1]11Nov'!Y568)</f>
        <v/>
      </c>
      <c r="AV32" s="23" t="str">
        <f t="shared" si="1"/>
        <v>CS</v>
      </c>
      <c r="AW32" s="92">
        <f t="shared" si="1"/>
        <v>45617</v>
      </c>
      <c r="AX32" s="93" t="str">
        <f t="shared" si="1"/>
        <v>9 NIGHT NEW ORLEANS &amp; THE CARIBBEAN</v>
      </c>
      <c r="AY32" s="96">
        <f>IF(G32="","",'[1]11Nov'!T644)</f>
        <v>4379</v>
      </c>
      <c r="AZ32" s="94" t="str">
        <f>IF(H32="","",'[1]11Nov'!U644)</f>
        <v/>
      </c>
      <c r="BA32" s="94" t="str">
        <f>IF(I32="","",'[1]11Nov'!V644)</f>
        <v/>
      </c>
      <c r="BB32" s="94" t="str">
        <f>IF(J32="","",'[1]11Nov'!W644)</f>
        <v/>
      </c>
      <c r="BC32" s="94" t="str">
        <f>IF(K32="","",'[1]11Nov'!X644)</f>
        <v/>
      </c>
      <c r="BD32" s="53" t="str">
        <f>IF(L32="","",'[1]11Nov'!Y644)</f>
        <v/>
      </c>
    </row>
    <row r="33" spans="1:56" x14ac:dyDescent="0.35">
      <c r="A33" s="61" t="str">
        <f t="shared" si="0"/>
        <v>CS45626</v>
      </c>
      <c r="B33" s="30" t="str">
        <f>VLOOKUP(A33,PackageID!$A$2:$G$1547,7,FALSE)</f>
        <v>CS12L045</v>
      </c>
      <c r="C33" s="59">
        <f t="shared" si="2"/>
        <v>809</v>
      </c>
      <c r="D33" s="23" t="str">
        <f>'[1]11Nov'!C191</f>
        <v>CS</v>
      </c>
      <c r="E33" s="92">
        <f>'[1]11Nov'!D191</f>
        <v>45626</v>
      </c>
      <c r="F33" s="93" t="str">
        <f>'[1]11Nov'!E191</f>
        <v>12 NT ULTIMATE CARIBBEAN &amp; THE AMERICAS</v>
      </c>
      <c r="G33" s="95">
        <f>'[1]11Nov'!F191</f>
        <v>809</v>
      </c>
      <c r="H33" s="94"/>
      <c r="I33" s="94"/>
      <c r="J33" s="94" t="str">
        <f>'[1]11Nov'!I191</f>
        <v/>
      </c>
      <c r="K33" s="94"/>
      <c r="L33" s="53"/>
      <c r="N33" s="63" t="str">
        <f>IFERROR(VLOOKUP(A33,'£1 AIR'!A45:F139,4,FALSE),"")</f>
        <v/>
      </c>
      <c r="O33" s="58" t="s">
        <v>14</v>
      </c>
      <c r="P33" s="64" t="s">
        <v>14</v>
      </c>
      <c r="R33" s="23" t="str">
        <f>D33</f>
        <v>CS</v>
      </c>
      <c r="S33" s="92">
        <f>E33</f>
        <v>45626</v>
      </c>
      <c r="T33" s="93" t="str">
        <f>F33</f>
        <v>12 NT ULTIMATE CARIBBEAN &amp; THE AMERICAS</v>
      </c>
      <c r="U33" s="95">
        <f>IF(G33="","",'[1]11Nov'!T417)</f>
        <v>1008</v>
      </c>
      <c r="V33" s="94" t="str">
        <f>IF(H33="","",'[1]11Nov'!U417)</f>
        <v/>
      </c>
      <c r="W33" s="94" t="str">
        <f>IF(I33="","",'[1]11Nov'!V417)</f>
        <v/>
      </c>
      <c r="X33" s="94" t="str">
        <f>IF(J33="","",'[1]11Nov'!W417)</f>
        <v/>
      </c>
      <c r="Y33" s="94" t="str">
        <f>IF(K33="","",'[1]11Nov'!X417)</f>
        <v/>
      </c>
      <c r="Z33" s="53" t="str">
        <f>IF(L33="","",'[1]11Nov'!Y417)</f>
        <v/>
      </c>
      <c r="AA33" s="24"/>
      <c r="AB33" s="23" t="str">
        <f>D33</f>
        <v>CS</v>
      </c>
      <c r="AC33" s="92">
        <f>E33</f>
        <v>45626</v>
      </c>
      <c r="AD33" s="93" t="str">
        <f>F33</f>
        <v>12 NT ULTIMATE CARIBBEAN &amp; THE AMERICAS</v>
      </c>
      <c r="AE33" s="95">
        <f>IF(G33="","",'[1]11Nov'!T493)</f>
        <v>10274</v>
      </c>
      <c r="AF33" s="94" t="str">
        <f>IF(H33="","",'[1]11Nov'!U493)</f>
        <v/>
      </c>
      <c r="AG33" s="94" t="str">
        <f>IF(I33="","",'[1]11Nov'!V493)</f>
        <v/>
      </c>
      <c r="AH33" s="94" t="str">
        <f>IF(J33="","",'[1]11Nov'!W493)</f>
        <v/>
      </c>
      <c r="AI33" s="94" t="str">
        <f>IF(K33="","",'[1]11Nov'!X493)</f>
        <v/>
      </c>
      <c r="AJ33" s="53" t="str">
        <f>IF(L33="","",'[1]11Nov'!Y493)</f>
        <v/>
      </c>
      <c r="AL33" s="23" t="str">
        <f>D33</f>
        <v>CS</v>
      </c>
      <c r="AM33" s="92">
        <f>E33</f>
        <v>45626</v>
      </c>
      <c r="AN33" s="93" t="str">
        <f>F33</f>
        <v>12 NT ULTIMATE CARIBBEAN &amp; THE AMERICAS</v>
      </c>
      <c r="AO33" s="95">
        <f>IF(G33="","",'[1]11Nov'!T569)</f>
        <v>10478</v>
      </c>
      <c r="AP33" s="94" t="str">
        <f>IF(H33="","",'[1]11Nov'!U569)</f>
        <v/>
      </c>
      <c r="AQ33" s="94" t="str">
        <f>IF(I33="","",'[1]11Nov'!V569)</f>
        <v/>
      </c>
      <c r="AR33" s="94" t="str">
        <f>IF(J33="","",'[1]11Nov'!W569)</f>
        <v/>
      </c>
      <c r="AS33" s="94" t="str">
        <f>IF(K33="","",'[1]11Nov'!X569)</f>
        <v/>
      </c>
      <c r="AT33" s="53" t="str">
        <f>IF(L33="","",'[1]11Nov'!Y569)</f>
        <v/>
      </c>
      <c r="AV33" s="23" t="str">
        <f t="shared" si="1"/>
        <v>CS</v>
      </c>
      <c r="AW33" s="92">
        <f t="shared" si="1"/>
        <v>45626</v>
      </c>
      <c r="AX33" s="93" t="str">
        <f t="shared" si="1"/>
        <v>12 NT ULTIMATE CARIBBEAN &amp; THE AMERICAS</v>
      </c>
      <c r="AY33" s="95">
        <f>IF(G33="","",'[1]11Nov'!T645)</f>
        <v>7528</v>
      </c>
      <c r="AZ33" s="94" t="str">
        <f>IF(H33="","",'[1]11Nov'!U645)</f>
        <v/>
      </c>
      <c r="BA33" s="94" t="str">
        <f>IF(I33="","",'[1]11Nov'!V645)</f>
        <v/>
      </c>
      <c r="BB33" s="94" t="str">
        <f>IF(J33="","",'[1]11Nov'!W645)</f>
        <v/>
      </c>
      <c r="BC33" s="94" t="str">
        <f>IF(K33="","",'[1]11Nov'!X645)</f>
        <v/>
      </c>
      <c r="BD33" s="53" t="str">
        <f>IF(L33="","",'[1]11Nov'!Y645)</f>
        <v/>
      </c>
    </row>
    <row r="34" spans="1:56" x14ac:dyDescent="0.35">
      <c r="A34" s="61" t="str">
        <f t="shared" si="0"/>
        <v>CS45638</v>
      </c>
      <c r="B34" s="30" t="str">
        <f>VLOOKUP(A34,PackageID!$A$2:$G$1547,7,FALSE)</f>
        <v>CS08W040</v>
      </c>
      <c r="C34" s="59">
        <f t="shared" si="2"/>
        <v>3085</v>
      </c>
      <c r="D34" s="23" t="str">
        <f>'[1]11Nov'!C192</f>
        <v>CS</v>
      </c>
      <c r="E34" s="92">
        <f>'[1]11Nov'!D192</f>
        <v>45638</v>
      </c>
      <c r="F34" s="93" t="str">
        <f>'[1]11Nov'!E192</f>
        <v>8 NIGHT NEW ORLEANS &amp; THE CARIBBEAN</v>
      </c>
      <c r="G34" s="96">
        <f>'[1]11Nov'!F192</f>
        <v>429</v>
      </c>
      <c r="H34" s="96">
        <f>'[1]11Nov'!G192</f>
        <v>459</v>
      </c>
      <c r="I34" s="96">
        <f>'[1]11Nov'!H192</f>
        <v>689</v>
      </c>
      <c r="J34" s="94" t="str">
        <f>'[1]11Nov'!I192</f>
        <v/>
      </c>
      <c r="K34" s="96">
        <f>'[1]11Nov'!J192</f>
        <v>729</v>
      </c>
      <c r="L34" s="55">
        <f>'[1]11Nov'!K192</f>
        <v>779</v>
      </c>
      <c r="N34" s="63" t="str">
        <f>IFERROR(VLOOKUP(A34,'£1 AIR'!A46:F140,4,FALSE),"")</f>
        <v/>
      </c>
      <c r="O34" s="58" t="s">
        <v>14</v>
      </c>
      <c r="P34" s="64" t="s">
        <v>14</v>
      </c>
      <c r="R34" s="23" t="str">
        <f>D34</f>
        <v>CS</v>
      </c>
      <c r="S34" s="92">
        <f>E34</f>
        <v>45638</v>
      </c>
      <c r="T34" s="93" t="str">
        <f>F34</f>
        <v>8 NIGHT NEW ORLEANS &amp; THE CARIBBEAN</v>
      </c>
      <c r="U34" s="96">
        <f>IF(G34="","",'[1]11Nov'!T418)</f>
        <v>542</v>
      </c>
      <c r="V34" s="96">
        <f>IF(H34="","",'[1]11Nov'!U418)</f>
        <v>578</v>
      </c>
      <c r="W34" s="96">
        <f>IF(I34="","",'[1]11Nov'!V418)</f>
        <v>854</v>
      </c>
      <c r="X34" s="94" t="str">
        <f>IF(J34="","",'[1]11Nov'!W418)</f>
        <v/>
      </c>
      <c r="Y34" s="96">
        <f>IF(K34="","",'[1]11Nov'!X418)</f>
        <v>902</v>
      </c>
      <c r="Z34" s="55">
        <f>IF(L34="","",'[1]11Nov'!Y418)</f>
        <v>962</v>
      </c>
      <c r="AA34" s="24"/>
      <c r="AB34" s="23" t="str">
        <f>D34</f>
        <v>CS</v>
      </c>
      <c r="AC34" s="92">
        <f>E34</f>
        <v>45638</v>
      </c>
      <c r="AD34" s="93" t="str">
        <f>F34</f>
        <v>8 NIGHT NEW ORLEANS &amp; THE CARIBBEAN</v>
      </c>
      <c r="AE34" s="96">
        <f>IF(G34="","",'[1]11Nov'!T494)</f>
        <v>5464</v>
      </c>
      <c r="AF34" s="96">
        <f>IF(H34="","",'[1]11Nov'!U494)</f>
        <v>5854</v>
      </c>
      <c r="AG34" s="96">
        <f>IF(I34="","",'[1]11Nov'!V494)</f>
        <v>8844</v>
      </c>
      <c r="AH34" s="94" t="str">
        <f>IF(J34="","",'[1]11Nov'!W494)</f>
        <v/>
      </c>
      <c r="AI34" s="96">
        <f>IF(K34="","",'[1]11Nov'!X494)</f>
        <v>9364</v>
      </c>
      <c r="AJ34" s="55">
        <f>IF(L34="","",'[1]11Nov'!Y494)</f>
        <v>10014</v>
      </c>
      <c r="AL34" s="23" t="str">
        <f>D34</f>
        <v>CS</v>
      </c>
      <c r="AM34" s="92">
        <f>E34</f>
        <v>45638</v>
      </c>
      <c r="AN34" s="93" t="str">
        <f>F34</f>
        <v>8 NIGHT NEW ORLEANS &amp; THE CARIBBEAN</v>
      </c>
      <c r="AO34" s="96">
        <f>IF(G34="","",'[1]11Nov'!T570)</f>
        <v>5608</v>
      </c>
      <c r="AP34" s="96">
        <f>IF(H34="","",'[1]11Nov'!U570)</f>
        <v>5998</v>
      </c>
      <c r="AQ34" s="96">
        <f>IF(I34="","",'[1]11Nov'!V570)</f>
        <v>8988</v>
      </c>
      <c r="AR34" s="94" t="str">
        <f>IF(J34="","",'[1]11Nov'!W570)</f>
        <v/>
      </c>
      <c r="AS34" s="96">
        <f>IF(K34="","",'[1]11Nov'!X570)</f>
        <v>9508</v>
      </c>
      <c r="AT34" s="55">
        <f>IF(L34="","",'[1]11Nov'!Y570)</f>
        <v>10158</v>
      </c>
      <c r="AV34" s="23" t="str">
        <f t="shared" si="1"/>
        <v>CS</v>
      </c>
      <c r="AW34" s="92">
        <f t="shared" si="1"/>
        <v>45638</v>
      </c>
      <c r="AX34" s="93" t="str">
        <f t="shared" si="1"/>
        <v>8 NIGHT NEW ORLEANS &amp; THE CARIBBEAN</v>
      </c>
      <c r="AY34" s="96">
        <f>IF(G34="","",'[1]11Nov'!T646)</f>
        <v>4049</v>
      </c>
      <c r="AZ34" s="96">
        <f>IF(H34="","",'[1]11Nov'!U646)</f>
        <v>4319</v>
      </c>
      <c r="BA34" s="96">
        <f>IF(I34="","",'[1]11Nov'!V646)</f>
        <v>6389</v>
      </c>
      <c r="BB34" s="94" t="str">
        <f>IF(J34="","",'[1]11Nov'!W646)</f>
        <v/>
      </c>
      <c r="BC34" s="96">
        <f>IF(K34="","",'[1]11Nov'!X646)</f>
        <v>6749</v>
      </c>
      <c r="BD34" s="55">
        <f>IF(L34="","",'[1]11Nov'!Y646)</f>
        <v>7199</v>
      </c>
    </row>
    <row r="35" spans="1:56" x14ac:dyDescent="0.35">
      <c r="A35" s="61" t="str">
        <f t="shared" si="0"/>
        <v>CS45646</v>
      </c>
      <c r="B35" s="30" t="str">
        <f>VLOOKUP(A35,PackageID!$A$2:$G$1547,7,FALSE)</f>
        <v>CS07W572</v>
      </c>
      <c r="C35" s="59">
        <f t="shared" si="2"/>
        <v>3405</v>
      </c>
      <c r="D35" s="23" t="str">
        <f>'[1]11Nov'!C193</f>
        <v>CS</v>
      </c>
      <c r="E35" s="92">
        <f>'[1]11Nov'!D193</f>
        <v>45646</v>
      </c>
      <c r="F35" s="93" t="str">
        <f>'[1]11Nov'!E193</f>
        <v>7 NIGHT BAHAMAS &amp; MEXICO HOLIDAY</v>
      </c>
      <c r="G35" s="96">
        <f>'[1]11Nov'!F193</f>
        <v>549</v>
      </c>
      <c r="H35" s="96">
        <f>'[1]11Nov'!G193</f>
        <v>589</v>
      </c>
      <c r="I35" s="96">
        <f>'[1]11Nov'!H193</f>
        <v>709</v>
      </c>
      <c r="J35" s="94" t="str">
        <f>'[1]11Nov'!I193</f>
        <v/>
      </c>
      <c r="K35" s="95">
        <f>'[1]11Nov'!J193</f>
        <v>759</v>
      </c>
      <c r="L35" s="54">
        <f>'[1]11Nov'!K193</f>
        <v>799</v>
      </c>
      <c r="N35" s="63" t="str">
        <f>IFERROR(VLOOKUP(A35,'£1 AIR'!A48:F142,4,FALSE),"")</f>
        <v/>
      </c>
      <c r="O35" s="58" t="s">
        <v>14</v>
      </c>
      <c r="P35" s="64" t="s">
        <v>14</v>
      </c>
      <c r="R35" s="23" t="str">
        <f>D35</f>
        <v>CS</v>
      </c>
      <c r="S35" s="92">
        <f>E35</f>
        <v>45646</v>
      </c>
      <c r="T35" s="93" t="str">
        <f>F35</f>
        <v>7 NIGHT BAHAMAS &amp; MEXICO HOLIDAY</v>
      </c>
      <c r="U35" s="96">
        <f>IF(G35="","",'[1]11Nov'!T419)</f>
        <v>679</v>
      </c>
      <c r="V35" s="96">
        <f>IF(H35="","",'[1]11Nov'!U419)</f>
        <v>727</v>
      </c>
      <c r="W35" s="96">
        <f>IF(I35="","",'[1]11Nov'!V419)</f>
        <v>871</v>
      </c>
      <c r="X35" s="94" t="str">
        <f>IF(J35="","",'[1]11Nov'!W419)</f>
        <v/>
      </c>
      <c r="Y35" s="95">
        <f>IF(K35="","",'[1]11Nov'!X419)</f>
        <v>931</v>
      </c>
      <c r="Z35" s="54">
        <f>IF(L35="","",'[1]11Nov'!Y419)</f>
        <v>979</v>
      </c>
      <c r="AA35" s="24"/>
      <c r="AB35" s="23" t="str">
        <f>D35</f>
        <v>CS</v>
      </c>
      <c r="AC35" s="92">
        <f>E35</f>
        <v>45646</v>
      </c>
      <c r="AD35" s="93" t="str">
        <f>F35</f>
        <v>7 NIGHT BAHAMAS &amp; MEXICO HOLIDAY</v>
      </c>
      <c r="AE35" s="96">
        <f>IF(G35="","",'[1]11Nov'!T495)</f>
        <v>7006</v>
      </c>
      <c r="AF35" s="96">
        <f>IF(H35="","",'[1]11Nov'!U495)</f>
        <v>7526</v>
      </c>
      <c r="AG35" s="96">
        <f>IF(I35="","",'[1]11Nov'!V495)</f>
        <v>9086</v>
      </c>
      <c r="AH35" s="94" t="str">
        <f>IF(J35="","",'[1]11Nov'!W495)</f>
        <v/>
      </c>
      <c r="AI35" s="95">
        <f>IF(K35="","",'[1]11Nov'!X495)</f>
        <v>9736</v>
      </c>
      <c r="AJ35" s="54">
        <f>IF(L35="","",'[1]11Nov'!Y495)</f>
        <v>10256</v>
      </c>
      <c r="AL35" s="23" t="str">
        <f>D35</f>
        <v>CS</v>
      </c>
      <c r="AM35" s="92">
        <f>E35</f>
        <v>45646</v>
      </c>
      <c r="AN35" s="93" t="str">
        <f>F35</f>
        <v>7 NIGHT BAHAMAS &amp; MEXICO HOLIDAY</v>
      </c>
      <c r="AO35" s="96">
        <f>IF(G35="","",'[1]11Nov'!T571)</f>
        <v>7121</v>
      </c>
      <c r="AP35" s="96">
        <f>IF(H35="","",'[1]11Nov'!U571)</f>
        <v>7641</v>
      </c>
      <c r="AQ35" s="96">
        <f>IF(I35="","",'[1]11Nov'!V571)</f>
        <v>9201</v>
      </c>
      <c r="AR35" s="94" t="str">
        <f>IF(J35="","",'[1]11Nov'!W571)</f>
        <v/>
      </c>
      <c r="AS35" s="95">
        <f>IF(K35="","",'[1]11Nov'!X571)</f>
        <v>9851</v>
      </c>
      <c r="AT35" s="54">
        <f>IF(L35="","",'[1]11Nov'!Y571)</f>
        <v>10371</v>
      </c>
      <c r="AV35" s="23" t="str">
        <f t="shared" si="1"/>
        <v>CS</v>
      </c>
      <c r="AW35" s="92">
        <f t="shared" si="1"/>
        <v>45646</v>
      </c>
      <c r="AX35" s="93" t="str">
        <f t="shared" si="1"/>
        <v>7 NIGHT BAHAMAS &amp; MEXICO HOLIDAY</v>
      </c>
      <c r="AY35" s="96">
        <f>IF(G35="","",'[1]11Nov'!T647)</f>
        <v>5078</v>
      </c>
      <c r="AZ35" s="96">
        <f>IF(H35="","",'[1]11Nov'!U647)</f>
        <v>5438</v>
      </c>
      <c r="BA35" s="96">
        <f>IF(I35="","",'[1]11Nov'!V647)</f>
        <v>6518</v>
      </c>
      <c r="BB35" s="94" t="str">
        <f>IF(J35="","",'[1]11Nov'!W647)</f>
        <v/>
      </c>
      <c r="BC35" s="95">
        <f>IF(K35="","",'[1]11Nov'!X647)</f>
        <v>6968</v>
      </c>
      <c r="BD35" s="54">
        <f>IF(L35="","",'[1]11Nov'!Y647)</f>
        <v>7328</v>
      </c>
    </row>
    <row r="36" spans="1:56" x14ac:dyDescent="0.35">
      <c r="A36" s="61" t="str">
        <f t="shared" si="0"/>
        <v>CS45653</v>
      </c>
      <c r="B36" s="30" t="str">
        <f>VLOOKUP(A36,PackageID!$A$2:$G$1547,7,FALSE)</f>
        <v>CS06W194</v>
      </c>
      <c r="C36" s="59">
        <f t="shared" si="2"/>
        <v>1548</v>
      </c>
      <c r="D36" s="23" t="str">
        <f>'[1]11Nov'!C194</f>
        <v>CS</v>
      </c>
      <c r="E36" s="92">
        <f>'[1]11Nov'!D194</f>
        <v>45653</v>
      </c>
      <c r="F36" s="93" t="str">
        <f>'[1]11Nov'!E194</f>
        <v>6 NIGHT KEY WEST &amp; CAYMAN HOLIDAY</v>
      </c>
      <c r="G36" s="95">
        <f>'[1]11Nov'!F194</f>
        <v>759</v>
      </c>
      <c r="H36" s="95">
        <f>'[1]11Nov'!G194</f>
        <v>789</v>
      </c>
      <c r="I36" s="94"/>
      <c r="J36" s="94" t="str">
        <f>'[1]11Nov'!I194</f>
        <v/>
      </c>
      <c r="K36" s="94"/>
      <c r="L36" s="53"/>
      <c r="N36" s="63" t="str">
        <f>IFERROR(VLOOKUP(A36,'£1 AIR'!A52:F146,4,FALSE),"")</f>
        <v/>
      </c>
      <c r="O36" s="58" t="s">
        <v>14</v>
      </c>
      <c r="P36" s="64" t="s">
        <v>14</v>
      </c>
      <c r="R36" s="23" t="str">
        <f>D36</f>
        <v>CS</v>
      </c>
      <c r="S36" s="92">
        <f>E36</f>
        <v>45653</v>
      </c>
      <c r="T36" s="93" t="str">
        <f>F36</f>
        <v>6 NIGHT KEY WEST &amp; CAYMAN HOLIDAY</v>
      </c>
      <c r="U36" s="95">
        <f>IF(G36="","",'[1]11Nov'!T420)</f>
        <v>922</v>
      </c>
      <c r="V36" s="95">
        <f>IF(H36="","",'[1]11Nov'!U420)</f>
        <v>958</v>
      </c>
      <c r="W36" s="94" t="str">
        <f>IF(I36="","",'[1]11Nov'!V420)</f>
        <v/>
      </c>
      <c r="X36" s="94" t="str">
        <f>IF(J36="","",'[1]11Nov'!W420)</f>
        <v/>
      </c>
      <c r="Y36" s="94" t="str">
        <f>IF(K36="","",'[1]11Nov'!X420)</f>
        <v/>
      </c>
      <c r="Z36" s="53" t="str">
        <f>IF(L36="","",'[1]11Nov'!Y420)</f>
        <v/>
      </c>
      <c r="AA36" s="24"/>
      <c r="AB36" s="23" t="str">
        <f>D36</f>
        <v>CS</v>
      </c>
      <c r="AC36" s="92">
        <f>E36</f>
        <v>45653</v>
      </c>
      <c r="AD36" s="93" t="str">
        <f>F36</f>
        <v>6 NIGHT KEY WEST &amp; CAYMAN HOLIDAY</v>
      </c>
      <c r="AE36" s="95">
        <f>IF(G36="","",'[1]11Nov'!T496)</f>
        <v>9682</v>
      </c>
      <c r="AF36" s="95">
        <f>IF(H36="","",'[1]11Nov'!U496)</f>
        <v>10072</v>
      </c>
      <c r="AG36" s="94" t="str">
        <f>IF(I36="","",'[1]11Nov'!V496)</f>
        <v/>
      </c>
      <c r="AH36" s="94" t="str">
        <f>IF(J36="","",'[1]11Nov'!W496)</f>
        <v/>
      </c>
      <c r="AI36" s="94" t="str">
        <f>IF(K36="","",'[1]11Nov'!X496)</f>
        <v/>
      </c>
      <c r="AJ36" s="53" t="str">
        <f>IF(L36="","",'[1]11Nov'!Y496)</f>
        <v/>
      </c>
      <c r="AL36" s="23" t="str">
        <f>D36</f>
        <v>CS</v>
      </c>
      <c r="AM36" s="92">
        <f>E36</f>
        <v>45653</v>
      </c>
      <c r="AN36" s="93" t="str">
        <f>F36</f>
        <v>6 NIGHT KEY WEST &amp; CAYMAN HOLIDAY</v>
      </c>
      <c r="AO36" s="95">
        <f>IF(G36="","",'[1]11Nov'!T572)</f>
        <v>9788</v>
      </c>
      <c r="AP36" s="95">
        <f>IF(H36="","",'[1]11Nov'!U572)</f>
        <v>10178</v>
      </c>
      <c r="AQ36" s="94" t="str">
        <f>IF(I36="","",'[1]11Nov'!V572)</f>
        <v/>
      </c>
      <c r="AR36" s="94" t="str">
        <f>IF(J36="","",'[1]11Nov'!W572)</f>
        <v/>
      </c>
      <c r="AS36" s="94" t="str">
        <f>IF(K36="","",'[1]11Nov'!X572)</f>
        <v/>
      </c>
      <c r="AT36" s="53" t="str">
        <f>IF(L36="","",'[1]11Nov'!Y572)</f>
        <v/>
      </c>
      <c r="AV36" s="23" t="str">
        <f t="shared" si="1"/>
        <v>CS</v>
      </c>
      <c r="AW36" s="92">
        <f t="shared" si="1"/>
        <v>45653</v>
      </c>
      <c r="AX36" s="93" t="str">
        <f t="shared" si="1"/>
        <v>6 NIGHT KEY WEST &amp; CAYMAN HOLIDAY</v>
      </c>
      <c r="AY36" s="95">
        <f>IF(G36="","",'[1]11Nov'!T648)</f>
        <v>6907</v>
      </c>
      <c r="AZ36" s="95">
        <f>IF(H36="","",'[1]11Nov'!U648)</f>
        <v>7177</v>
      </c>
      <c r="BA36" s="94" t="str">
        <f>IF(I36="","",'[1]11Nov'!V648)</f>
        <v/>
      </c>
      <c r="BB36" s="94" t="str">
        <f>IF(J36="","",'[1]11Nov'!W648)</f>
        <v/>
      </c>
      <c r="BC36" s="94" t="str">
        <f>IF(K36="","",'[1]11Nov'!X648)</f>
        <v/>
      </c>
      <c r="BD36" s="53" t="str">
        <f>IF(L36="","",'[1]11Nov'!Y648)</f>
        <v/>
      </c>
    </row>
    <row r="37" spans="1:56" x14ac:dyDescent="0.35">
      <c r="A37" s="61" t="str">
        <f t="shared" si="0"/>
        <v>CS45659</v>
      </c>
      <c r="B37" s="30" t="str">
        <f>VLOOKUP(A37,PackageID!$A$2:$G$1547,7,FALSE)</f>
        <v>CS10L100</v>
      </c>
      <c r="C37" s="59">
        <f t="shared" si="2"/>
        <v>829</v>
      </c>
      <c r="D37" s="23" t="str">
        <f>'[1]11Nov'!C195</f>
        <v>CS</v>
      </c>
      <c r="E37" s="92">
        <f>'[1]11Nov'!D195</f>
        <v>45659</v>
      </c>
      <c r="F37" s="93" t="str">
        <f>'[1]11Nov'!E195</f>
        <v>10 NT NEW ORLEANS &amp; THE CARIBBEAN</v>
      </c>
      <c r="G37" s="94"/>
      <c r="H37" s="96">
        <f>'[1]11Nov'!G195</f>
        <v>829</v>
      </c>
      <c r="I37" s="94"/>
      <c r="J37" s="94" t="str">
        <f>'[1]11Nov'!I195</f>
        <v/>
      </c>
      <c r="K37" s="94"/>
      <c r="L37" s="53"/>
      <c r="N37" s="63" t="str">
        <f>IFERROR(VLOOKUP(A37,'£1 AIR'!A53:F147,4,FALSE),"")</f>
        <v/>
      </c>
      <c r="O37" s="58" t="s">
        <v>14</v>
      </c>
      <c r="P37" s="64" t="s">
        <v>14</v>
      </c>
      <c r="R37" s="23" t="str">
        <f>D37</f>
        <v>CS</v>
      </c>
      <c r="S37" s="92">
        <f>E37</f>
        <v>45659</v>
      </c>
      <c r="T37" s="93" t="str">
        <f>F37</f>
        <v>10 NT NEW ORLEANS &amp; THE CARIBBEAN</v>
      </c>
      <c r="U37" s="94" t="str">
        <f>IF(G37="","",'[1]11Nov'!T421)</f>
        <v/>
      </c>
      <c r="V37" s="96">
        <f>IF(H37="","",'[1]11Nov'!U421)</f>
        <v>1027</v>
      </c>
      <c r="W37" s="94" t="str">
        <f>IF(I37="","",'[1]11Nov'!V421)</f>
        <v/>
      </c>
      <c r="X37" s="94" t="str">
        <f>IF(J37="","",'[1]11Nov'!W421)</f>
        <v/>
      </c>
      <c r="Y37" s="94" t="str">
        <f>IF(K37="","",'[1]11Nov'!X421)</f>
        <v/>
      </c>
      <c r="Z37" s="53" t="str">
        <f>IF(L37="","",'[1]11Nov'!Y421)</f>
        <v/>
      </c>
      <c r="AA37" s="24"/>
      <c r="AB37" s="23" t="str">
        <f>D37</f>
        <v>CS</v>
      </c>
      <c r="AC37" s="92">
        <f>E37</f>
        <v>45659</v>
      </c>
      <c r="AD37" s="93" t="str">
        <f>F37</f>
        <v>10 NT NEW ORLEANS &amp; THE CARIBBEAN</v>
      </c>
      <c r="AE37" s="94" t="str">
        <f>IF(G37="","",'[1]11Nov'!T497)</f>
        <v/>
      </c>
      <c r="AF37" s="96">
        <f>IF(H37="","",'[1]11Nov'!U497)</f>
        <v>10613</v>
      </c>
      <c r="AG37" s="94" t="str">
        <f>IF(I37="","",'[1]11Nov'!V497)</f>
        <v/>
      </c>
      <c r="AH37" s="94" t="str">
        <f>IF(J37="","",'[1]11Nov'!W497)</f>
        <v/>
      </c>
      <c r="AI37" s="94" t="str">
        <f>IF(K37="","",'[1]11Nov'!X497)</f>
        <v/>
      </c>
      <c r="AJ37" s="53" t="str">
        <f>IF(L37="","",'[1]11Nov'!Y497)</f>
        <v/>
      </c>
      <c r="AL37" s="23" t="str">
        <f>D37</f>
        <v>CS</v>
      </c>
      <c r="AM37" s="92">
        <f>E37</f>
        <v>45659</v>
      </c>
      <c r="AN37" s="93" t="str">
        <f>F37</f>
        <v>10 NT NEW ORLEANS &amp; THE CARIBBEAN</v>
      </c>
      <c r="AO37" s="94" t="str">
        <f>IF(G37="","",'[1]11Nov'!T573)</f>
        <v/>
      </c>
      <c r="AP37" s="96">
        <f>IF(H37="","",'[1]11Nov'!U573)</f>
        <v>10786</v>
      </c>
      <c r="AQ37" s="94" t="str">
        <f>IF(I37="","",'[1]11Nov'!V573)</f>
        <v/>
      </c>
      <c r="AR37" s="94" t="str">
        <f>IF(J37="","",'[1]11Nov'!W573)</f>
        <v/>
      </c>
      <c r="AS37" s="94" t="str">
        <f>IF(K37="","",'[1]11Nov'!X573)</f>
        <v/>
      </c>
      <c r="AT37" s="53" t="str">
        <f>IF(L37="","",'[1]11Nov'!Y573)</f>
        <v/>
      </c>
      <c r="AV37" s="23" t="str">
        <f t="shared" si="1"/>
        <v>CS</v>
      </c>
      <c r="AW37" s="92">
        <f t="shared" si="1"/>
        <v>45659</v>
      </c>
      <c r="AX37" s="93" t="str">
        <f t="shared" si="1"/>
        <v>10 NT NEW ORLEANS &amp; THE CARIBBEAN</v>
      </c>
      <c r="AY37" s="94" t="str">
        <f>IF(G37="","",'[1]11Nov'!T649)</f>
        <v/>
      </c>
      <c r="AZ37" s="96">
        <f>IF(H37="","",'[1]11Nov'!U649)</f>
        <v>7673</v>
      </c>
      <c r="BA37" s="94" t="str">
        <f>IF(I37="","",'[1]11Nov'!V649)</f>
        <v/>
      </c>
      <c r="BB37" s="94" t="str">
        <f>IF(J37="","",'[1]11Nov'!W649)</f>
        <v/>
      </c>
      <c r="BC37" s="94" t="str">
        <f>IF(K37="","",'[1]11Nov'!X649)</f>
        <v/>
      </c>
      <c r="BD37" s="53" t="str">
        <f>IF(L37="","",'[1]11Nov'!Y649)</f>
        <v/>
      </c>
    </row>
    <row r="38" spans="1:56" x14ac:dyDescent="0.35">
      <c r="A38" s="61" t="str">
        <f t="shared" si="0"/>
        <v>CS45669</v>
      </c>
      <c r="B38" s="30" t="str">
        <f>VLOOKUP(A38,PackageID!$A$2:$G$1547,7,FALSE)</f>
        <v>CS07W613</v>
      </c>
      <c r="C38" s="59">
        <f t="shared" si="2"/>
        <v>2416</v>
      </c>
      <c r="D38" s="23" t="str">
        <f>'[1]11Nov'!C196</f>
        <v>CS</v>
      </c>
      <c r="E38" s="92">
        <f>'[1]11Nov'!D196</f>
        <v>45669</v>
      </c>
      <c r="F38" s="93" t="str">
        <f>'[1]11Nov'!E196</f>
        <v>7 NIGHT GRAND CAYMAN &amp; MEXICO CRUISE</v>
      </c>
      <c r="G38" s="96">
        <f>'[1]11Nov'!F196</f>
        <v>489</v>
      </c>
      <c r="H38" s="96">
        <f>'[1]11Nov'!G196</f>
        <v>519</v>
      </c>
      <c r="I38" s="95">
        <f>'[1]11Nov'!H196</f>
        <v>679</v>
      </c>
      <c r="J38" s="94" t="str">
        <f>'[1]11Nov'!I196</f>
        <v/>
      </c>
      <c r="K38" s="94"/>
      <c r="L38" s="54">
        <f>'[1]11Nov'!K196</f>
        <v>729</v>
      </c>
      <c r="N38" s="63" t="str">
        <f>IFERROR(VLOOKUP(A38,'£1 AIR'!A56:F150,4,FALSE),"")</f>
        <v/>
      </c>
      <c r="O38" s="58" t="s">
        <v>14</v>
      </c>
      <c r="P38" s="64" t="s">
        <v>14</v>
      </c>
      <c r="R38" s="23" t="str">
        <f>D38</f>
        <v>CS</v>
      </c>
      <c r="S38" s="92">
        <f>E38</f>
        <v>45669</v>
      </c>
      <c r="T38" s="93" t="str">
        <f>F38</f>
        <v>7 NIGHT GRAND CAYMAN &amp; MEXICO CRUISE</v>
      </c>
      <c r="U38" s="96">
        <f>IF(G38="","",'[1]11Nov'!T422)</f>
        <v>607</v>
      </c>
      <c r="V38" s="96">
        <f>IF(H38="","",'[1]11Nov'!U422)</f>
        <v>643</v>
      </c>
      <c r="W38" s="95">
        <f>IF(I38="","",'[1]11Nov'!V422)</f>
        <v>835</v>
      </c>
      <c r="X38" s="94" t="str">
        <f>IF(J38="","",'[1]11Nov'!W422)</f>
        <v/>
      </c>
      <c r="Y38" s="94" t="str">
        <f>IF(K38="","",'[1]11Nov'!X422)</f>
        <v/>
      </c>
      <c r="Z38" s="54">
        <f>IF(L38="","",'[1]11Nov'!Y422)</f>
        <v>895</v>
      </c>
      <c r="AA38" s="24"/>
      <c r="AB38" s="23" t="str">
        <f>D38</f>
        <v>CS</v>
      </c>
      <c r="AC38" s="92">
        <f>E38</f>
        <v>45669</v>
      </c>
      <c r="AD38" s="93" t="str">
        <f>F38</f>
        <v>7 NIGHT GRAND CAYMAN &amp; MEXICO CRUISE</v>
      </c>
      <c r="AE38" s="96">
        <f>IF(G38="","",'[1]11Nov'!T498)</f>
        <v>6225</v>
      </c>
      <c r="AF38" s="96">
        <f>IF(H38="","",'[1]11Nov'!U498)</f>
        <v>6615</v>
      </c>
      <c r="AG38" s="95">
        <f>IF(I38="","",'[1]11Nov'!V498)</f>
        <v>8695</v>
      </c>
      <c r="AH38" s="94" t="str">
        <f>IF(J38="","",'[1]11Nov'!W498)</f>
        <v/>
      </c>
      <c r="AI38" s="94" t="str">
        <f>IF(K38="","",'[1]11Nov'!X498)</f>
        <v/>
      </c>
      <c r="AJ38" s="54">
        <f>IF(L38="","",'[1]11Nov'!Y498)</f>
        <v>9345</v>
      </c>
      <c r="AL38" s="23" t="str">
        <f>D38</f>
        <v>CS</v>
      </c>
      <c r="AM38" s="92">
        <f>E38</f>
        <v>45669</v>
      </c>
      <c r="AN38" s="93" t="str">
        <f>F38</f>
        <v>7 NIGHT GRAND CAYMAN &amp; MEXICO CRUISE</v>
      </c>
      <c r="AO38" s="96">
        <f>IF(G38="","",'[1]11Nov'!T574)</f>
        <v>6340</v>
      </c>
      <c r="AP38" s="96">
        <f>IF(H38="","",'[1]11Nov'!U574)</f>
        <v>6730</v>
      </c>
      <c r="AQ38" s="95">
        <f>IF(I38="","",'[1]11Nov'!V574)</f>
        <v>8810</v>
      </c>
      <c r="AR38" s="94" t="str">
        <f>IF(J38="","",'[1]11Nov'!W574)</f>
        <v/>
      </c>
      <c r="AS38" s="94" t="str">
        <f>IF(K38="","",'[1]11Nov'!X574)</f>
        <v/>
      </c>
      <c r="AT38" s="54">
        <f>IF(L38="","",'[1]11Nov'!Y574)</f>
        <v>9460</v>
      </c>
      <c r="AV38" s="23" t="str">
        <f t="shared" si="1"/>
        <v>CS</v>
      </c>
      <c r="AW38" s="92">
        <f t="shared" si="1"/>
        <v>45669</v>
      </c>
      <c r="AX38" s="93" t="str">
        <f t="shared" si="1"/>
        <v>7 NIGHT GRAND CAYMAN &amp; MEXICO CRUISE</v>
      </c>
      <c r="AY38" s="96">
        <f>IF(G38="","",'[1]11Nov'!T650)</f>
        <v>4537</v>
      </c>
      <c r="AZ38" s="96">
        <f>IF(H38="","",'[1]11Nov'!U650)</f>
        <v>4807</v>
      </c>
      <c r="BA38" s="95">
        <f>IF(I38="","",'[1]11Nov'!V650)</f>
        <v>6247</v>
      </c>
      <c r="BB38" s="94" t="str">
        <f>IF(J38="","",'[1]11Nov'!W650)</f>
        <v/>
      </c>
      <c r="BC38" s="94" t="str">
        <f>IF(K38="","",'[1]11Nov'!X650)</f>
        <v/>
      </c>
      <c r="BD38" s="54">
        <f>IF(L38="","",'[1]11Nov'!Y650)</f>
        <v>6697</v>
      </c>
    </row>
    <row r="39" spans="1:56" x14ac:dyDescent="0.35">
      <c r="A39" s="61" t="str">
        <f t="shared" si="0"/>
        <v>CS45676</v>
      </c>
      <c r="B39" s="30" t="str">
        <f>VLOOKUP(A39,PackageID!$A$2:$G$1547,7,FALSE)</f>
        <v>CS7BH118</v>
      </c>
      <c r="C39" s="59">
        <f t="shared" si="2"/>
        <v>1078</v>
      </c>
      <c r="D39" s="23" t="str">
        <f>'[1]11Nov'!C197</f>
        <v>CS</v>
      </c>
      <c r="E39" s="92">
        <f>'[1]11Nov'!D197</f>
        <v>45676</v>
      </c>
      <c r="F39" s="93" t="str">
        <f>'[1]11Nov'!E197</f>
        <v>7 NIGHT KEY WEST &amp; BAHAMAS CRUISE</v>
      </c>
      <c r="G39" s="96">
        <f>'[1]11Nov'!F197</f>
        <v>529</v>
      </c>
      <c r="H39" s="96">
        <f>'[1]11Nov'!G197</f>
        <v>549</v>
      </c>
      <c r="I39" s="94"/>
      <c r="J39" s="94"/>
      <c r="K39" s="94"/>
      <c r="L39" s="53"/>
      <c r="N39" s="63" t="str">
        <f>IFERROR(VLOOKUP(A39,'£1 AIR'!A57:F151,4,FALSE),"")</f>
        <v/>
      </c>
      <c r="O39" s="58" t="s">
        <v>14</v>
      </c>
      <c r="P39" s="64" t="s">
        <v>14</v>
      </c>
      <c r="R39" s="23" t="str">
        <f>D39</f>
        <v>CS</v>
      </c>
      <c r="S39" s="92">
        <f>E39</f>
        <v>45676</v>
      </c>
      <c r="T39" s="93" t="str">
        <f>F39</f>
        <v>7 NIGHT KEY WEST &amp; BAHAMAS CRUISE</v>
      </c>
      <c r="U39" s="96">
        <f>IF(G39="","",'[1]11Nov'!T423)</f>
        <v>655</v>
      </c>
      <c r="V39" s="96">
        <f>IF(H39="","",'[1]11Nov'!U423)</f>
        <v>679</v>
      </c>
      <c r="W39" s="94" t="str">
        <f>IF(I39="","",'[1]11Nov'!V423)</f>
        <v/>
      </c>
      <c r="X39" s="94" t="str">
        <f>IF(J39="","",'[1]11Nov'!W423)</f>
        <v/>
      </c>
      <c r="Y39" s="94" t="str">
        <f>IF(K39="","",'[1]11Nov'!X423)</f>
        <v/>
      </c>
      <c r="Z39" s="53" t="str">
        <f>IF(L39="","",'[1]11Nov'!Y423)</f>
        <v/>
      </c>
      <c r="AA39" s="24"/>
      <c r="AB39" s="23" t="str">
        <f>D39</f>
        <v>CS</v>
      </c>
      <c r="AC39" s="92">
        <f>E39</f>
        <v>45676</v>
      </c>
      <c r="AD39" s="93" t="str">
        <f>F39</f>
        <v>7 NIGHT KEY WEST &amp; BAHAMAS CRUISE</v>
      </c>
      <c r="AE39" s="96">
        <f>IF(G39="","",'[1]11Nov'!T499)</f>
        <v>6743</v>
      </c>
      <c r="AF39" s="96">
        <f>IF(H39="","",'[1]11Nov'!U499)</f>
        <v>7003</v>
      </c>
      <c r="AG39" s="94" t="str">
        <f>IF(I39="","",'[1]11Nov'!V499)</f>
        <v/>
      </c>
      <c r="AH39" s="94" t="str">
        <f>IF(J39="","",'[1]11Nov'!W499)</f>
        <v/>
      </c>
      <c r="AI39" s="94" t="str">
        <f>IF(K39="","",'[1]11Nov'!X499)</f>
        <v/>
      </c>
      <c r="AJ39" s="53" t="str">
        <f>IF(L39="","",'[1]11Nov'!Y499)</f>
        <v/>
      </c>
      <c r="AL39" s="23" t="str">
        <f>D39</f>
        <v>CS</v>
      </c>
      <c r="AM39" s="92">
        <f>E39</f>
        <v>45676</v>
      </c>
      <c r="AN39" s="93" t="str">
        <f>F39</f>
        <v>7 NIGHT KEY WEST &amp; BAHAMAS CRUISE</v>
      </c>
      <c r="AO39" s="96">
        <f>IF(G39="","",'[1]11Nov'!T575)</f>
        <v>6857</v>
      </c>
      <c r="AP39" s="96">
        <f>IF(H39="","",'[1]11Nov'!U575)</f>
        <v>7117</v>
      </c>
      <c r="AQ39" s="94" t="str">
        <f>IF(I39="","",'[1]11Nov'!V575)</f>
        <v/>
      </c>
      <c r="AR39" s="94" t="str">
        <f>IF(J39="","",'[1]11Nov'!W575)</f>
        <v/>
      </c>
      <c r="AS39" s="94" t="str">
        <f>IF(K39="","",'[1]11Nov'!X575)</f>
        <v/>
      </c>
      <c r="AT39" s="53" t="str">
        <f>IF(L39="","",'[1]11Nov'!Y575)</f>
        <v/>
      </c>
      <c r="AV39" s="23" t="str">
        <f t="shared" si="1"/>
        <v>CS</v>
      </c>
      <c r="AW39" s="92">
        <f t="shared" si="1"/>
        <v>45676</v>
      </c>
      <c r="AX39" s="93" t="str">
        <f t="shared" si="1"/>
        <v>7 NIGHT KEY WEST &amp; BAHAMAS CRUISE</v>
      </c>
      <c r="AY39" s="96">
        <f>IF(G39="","",'[1]11Nov'!T651)</f>
        <v>4892</v>
      </c>
      <c r="AZ39" s="96">
        <f>IF(H39="","",'[1]11Nov'!U651)</f>
        <v>5072</v>
      </c>
      <c r="BA39" s="94" t="str">
        <f>IF(I39="","",'[1]11Nov'!V651)</f>
        <v/>
      </c>
      <c r="BB39" s="94" t="str">
        <f>IF(J39="","",'[1]11Nov'!W651)</f>
        <v/>
      </c>
      <c r="BC39" s="94" t="str">
        <f>IF(K39="","",'[1]11Nov'!X651)</f>
        <v/>
      </c>
      <c r="BD39" s="53" t="str">
        <f>IF(L39="","",'[1]11Nov'!Y651)</f>
        <v/>
      </c>
    </row>
    <row r="40" spans="1:56" x14ac:dyDescent="0.35">
      <c r="A40" s="61" t="str">
        <f t="shared" si="0"/>
        <v>CS45683</v>
      </c>
      <c r="B40" s="30" t="str">
        <f>VLOOKUP(A40,PackageID!$A$2:$G$1547,7,FALSE)</f>
        <v>CS07W614</v>
      </c>
      <c r="C40" s="59">
        <f t="shared" si="2"/>
        <v>589</v>
      </c>
      <c r="D40" s="23" t="str">
        <f>'[1]11Nov'!C198</f>
        <v>CS</v>
      </c>
      <c r="E40" s="92">
        <f>'[1]11Nov'!D198</f>
        <v>45683</v>
      </c>
      <c r="F40" s="93" t="str">
        <f>'[1]11Nov'!E198</f>
        <v>7 NT HONDURAS, BELIZE &amp; MEXICO</v>
      </c>
      <c r="G40" s="96">
        <f>'[1]11Nov'!F198</f>
        <v>589</v>
      </c>
      <c r="H40" s="94"/>
      <c r="I40" s="94"/>
      <c r="J40" s="94"/>
      <c r="K40" s="94"/>
      <c r="L40" s="53"/>
      <c r="N40" s="63" t="str">
        <f>IFERROR(VLOOKUP(A40,'£1 AIR'!A58:F152,4,FALSE),"")</f>
        <v/>
      </c>
      <c r="O40" s="58" t="s">
        <v>14</v>
      </c>
      <c r="P40" s="64" t="s">
        <v>14</v>
      </c>
      <c r="R40" s="23" t="str">
        <f>D40</f>
        <v>CS</v>
      </c>
      <c r="S40" s="92">
        <f>E40</f>
        <v>45683</v>
      </c>
      <c r="T40" s="93" t="str">
        <f>F40</f>
        <v>7 NT HONDURAS, BELIZE &amp; MEXICO</v>
      </c>
      <c r="U40" s="96">
        <f>IF(G40="","",'[1]11Nov'!T424)</f>
        <v>727</v>
      </c>
      <c r="V40" s="94" t="str">
        <f>IF(H40="","",'[1]11Nov'!U424)</f>
        <v/>
      </c>
      <c r="W40" s="94" t="str">
        <f>IF(I40="","",'[1]11Nov'!V424)</f>
        <v/>
      </c>
      <c r="X40" s="94" t="str">
        <f>IF(J40="","",'[1]11Nov'!W424)</f>
        <v/>
      </c>
      <c r="Y40" s="94" t="str">
        <f>IF(K40="","",'[1]11Nov'!X424)</f>
        <v/>
      </c>
      <c r="Z40" s="53" t="str">
        <f>IF(L40="","",'[1]11Nov'!Y424)</f>
        <v/>
      </c>
      <c r="AA40" s="24"/>
      <c r="AB40" s="23" t="str">
        <f>D40</f>
        <v>CS</v>
      </c>
      <c r="AC40" s="92">
        <f>E40</f>
        <v>45683</v>
      </c>
      <c r="AD40" s="93" t="str">
        <f>F40</f>
        <v>7 NT HONDURAS, BELIZE &amp; MEXICO</v>
      </c>
      <c r="AE40" s="96">
        <f>IF(G40="","",'[1]11Nov'!T500)</f>
        <v>7527</v>
      </c>
      <c r="AF40" s="94" t="str">
        <f>IF(H40="","",'[1]11Nov'!U500)</f>
        <v/>
      </c>
      <c r="AG40" s="94" t="str">
        <f>IF(I40="","",'[1]11Nov'!V500)</f>
        <v/>
      </c>
      <c r="AH40" s="94" t="str">
        <f>IF(J40="","",'[1]11Nov'!W500)</f>
        <v/>
      </c>
      <c r="AI40" s="94" t="str">
        <f>IF(K40="","",'[1]11Nov'!X500)</f>
        <v/>
      </c>
      <c r="AJ40" s="53" t="str">
        <f>IF(L40="","",'[1]11Nov'!Y500)</f>
        <v/>
      </c>
      <c r="AL40" s="23" t="str">
        <f>D40</f>
        <v>CS</v>
      </c>
      <c r="AM40" s="92">
        <f>E40</f>
        <v>45683</v>
      </c>
      <c r="AN40" s="93" t="str">
        <f>F40</f>
        <v>7 NT HONDURAS, BELIZE &amp; MEXICO</v>
      </c>
      <c r="AO40" s="96">
        <f>IF(G40="","",'[1]11Nov'!T576)</f>
        <v>7642</v>
      </c>
      <c r="AP40" s="94" t="str">
        <f>IF(H40="","",'[1]11Nov'!U576)</f>
        <v/>
      </c>
      <c r="AQ40" s="94" t="str">
        <f>IF(I40="","",'[1]11Nov'!V576)</f>
        <v/>
      </c>
      <c r="AR40" s="94" t="str">
        <f>IF(J40="","",'[1]11Nov'!W576)</f>
        <v/>
      </c>
      <c r="AS40" s="94" t="str">
        <f>IF(K40="","",'[1]11Nov'!X576)</f>
        <v/>
      </c>
      <c r="AT40" s="53" t="str">
        <f>IF(L40="","",'[1]11Nov'!Y576)</f>
        <v/>
      </c>
      <c r="AV40" s="23" t="str">
        <f t="shared" si="1"/>
        <v>CS</v>
      </c>
      <c r="AW40" s="92">
        <f t="shared" si="1"/>
        <v>45683</v>
      </c>
      <c r="AX40" s="93" t="str">
        <f t="shared" si="1"/>
        <v>7 NT HONDURAS, BELIZE &amp; MEXICO</v>
      </c>
      <c r="AY40" s="96">
        <f>IF(G40="","",'[1]11Nov'!T652)</f>
        <v>5435</v>
      </c>
      <c r="AZ40" s="94" t="str">
        <f>IF(H40="","",'[1]11Nov'!U652)</f>
        <v/>
      </c>
      <c r="BA40" s="94" t="str">
        <f>IF(I40="","",'[1]11Nov'!V652)</f>
        <v/>
      </c>
      <c r="BB40" s="94" t="str">
        <f>IF(J40="","",'[1]11Nov'!W652)</f>
        <v/>
      </c>
      <c r="BC40" s="94" t="str">
        <f>IF(K40="","",'[1]11Nov'!X652)</f>
        <v/>
      </c>
      <c r="BD40" s="53" t="str">
        <f>IF(L40="","",'[1]11Nov'!Y652)</f>
        <v/>
      </c>
    </row>
    <row r="41" spans="1:56" x14ac:dyDescent="0.35">
      <c r="A41" s="61" t="str">
        <f t="shared" si="0"/>
        <v>CS45690</v>
      </c>
      <c r="B41" s="30" t="str">
        <f>VLOOKUP(A41,PackageID!$A$2:$G$1547,7,FALSE)</f>
        <v>CS07W615</v>
      </c>
      <c r="C41" s="59">
        <f t="shared" si="2"/>
        <v>609</v>
      </c>
      <c r="D41" s="23" t="str">
        <f>'[1]11Nov'!C199</f>
        <v>CS</v>
      </c>
      <c r="E41" s="92">
        <f>'[1]11Nov'!D199</f>
        <v>45690</v>
      </c>
      <c r="F41" s="93" t="str">
        <f>'[1]11Nov'!E199</f>
        <v>7 NIGHT GRAND CAYMAN, BELIZE &amp; MEXICO</v>
      </c>
      <c r="G41" s="94"/>
      <c r="H41" s="95">
        <f>'[1]11Nov'!G199</f>
        <v>609</v>
      </c>
      <c r="I41" s="94"/>
      <c r="J41" s="94"/>
      <c r="K41" s="94"/>
      <c r="L41" s="53"/>
      <c r="N41" s="63" t="str">
        <f>IFERROR(VLOOKUP(A41,'£1 AIR'!A59:F153,4,FALSE),"")</f>
        <v/>
      </c>
      <c r="O41" s="58" t="s">
        <v>14</v>
      </c>
      <c r="P41" s="64" t="s">
        <v>14</v>
      </c>
      <c r="R41" s="23" t="str">
        <f>D41</f>
        <v>CS</v>
      </c>
      <c r="S41" s="92">
        <f>E41</f>
        <v>45690</v>
      </c>
      <c r="T41" s="93" t="str">
        <f>F41</f>
        <v>7 NIGHT GRAND CAYMAN, BELIZE &amp; MEXICO</v>
      </c>
      <c r="U41" s="94" t="str">
        <f>IF(G41="","",'[1]11Nov'!T425)</f>
        <v/>
      </c>
      <c r="V41" s="95">
        <f>IF(H41="","",'[1]11Nov'!U425)</f>
        <v>752</v>
      </c>
      <c r="W41" s="94" t="str">
        <f>IF(I41="","",'[1]11Nov'!V425)</f>
        <v/>
      </c>
      <c r="X41" s="94" t="str">
        <f>IF(J41="","",'[1]11Nov'!W425)</f>
        <v/>
      </c>
      <c r="Y41" s="94" t="str">
        <f>IF(K41="","",'[1]11Nov'!X425)</f>
        <v/>
      </c>
      <c r="Z41" s="53" t="str">
        <f>IF(L41="","",'[1]11Nov'!Y425)</f>
        <v/>
      </c>
      <c r="AA41" s="24"/>
      <c r="AB41" s="23" t="str">
        <f>D41</f>
        <v>CS</v>
      </c>
      <c r="AC41" s="92">
        <f>E41</f>
        <v>45690</v>
      </c>
      <c r="AD41" s="93" t="str">
        <f>F41</f>
        <v>7 NIGHT GRAND CAYMAN, BELIZE &amp; MEXICO</v>
      </c>
      <c r="AE41" s="94" t="str">
        <f>IF(G41="","",'[1]11Nov'!T501)</f>
        <v/>
      </c>
      <c r="AF41" s="95">
        <f>IF(H41="","",'[1]11Nov'!U501)</f>
        <v>7787</v>
      </c>
      <c r="AG41" s="94" t="str">
        <f>IF(I41="","",'[1]11Nov'!V501)</f>
        <v/>
      </c>
      <c r="AH41" s="94" t="str">
        <f>IF(J41="","",'[1]11Nov'!W501)</f>
        <v/>
      </c>
      <c r="AI41" s="94" t="str">
        <f>IF(K41="","",'[1]11Nov'!X501)</f>
        <v/>
      </c>
      <c r="AJ41" s="53" t="str">
        <f>IF(L41="","",'[1]11Nov'!Y501)</f>
        <v/>
      </c>
      <c r="AL41" s="23" t="str">
        <f>D41</f>
        <v>CS</v>
      </c>
      <c r="AM41" s="92">
        <f>E41</f>
        <v>45690</v>
      </c>
      <c r="AN41" s="93" t="str">
        <f>F41</f>
        <v>7 NIGHT GRAND CAYMAN, BELIZE &amp; MEXICO</v>
      </c>
      <c r="AO41" s="94" t="str">
        <f>IF(G41="","",'[1]11Nov'!T577)</f>
        <v/>
      </c>
      <c r="AP41" s="95">
        <f>IF(H41="","",'[1]11Nov'!U577)</f>
        <v>7902</v>
      </c>
      <c r="AQ41" s="94" t="str">
        <f>IF(I41="","",'[1]11Nov'!V577)</f>
        <v/>
      </c>
      <c r="AR41" s="94" t="str">
        <f>IF(J41="","",'[1]11Nov'!W577)</f>
        <v/>
      </c>
      <c r="AS41" s="94" t="str">
        <f>IF(K41="","",'[1]11Nov'!X577)</f>
        <v/>
      </c>
      <c r="AT41" s="53" t="str">
        <f>IF(L41="","",'[1]11Nov'!Y577)</f>
        <v/>
      </c>
      <c r="AV41" s="23" t="str">
        <f t="shared" si="1"/>
        <v>CS</v>
      </c>
      <c r="AW41" s="92">
        <f t="shared" si="1"/>
        <v>45690</v>
      </c>
      <c r="AX41" s="93" t="str">
        <f t="shared" si="1"/>
        <v>7 NIGHT GRAND CAYMAN, BELIZE &amp; MEXICO</v>
      </c>
      <c r="AY41" s="94" t="str">
        <f>IF(G41="","",'[1]11Nov'!T653)</f>
        <v/>
      </c>
      <c r="AZ41" s="95">
        <f>IF(H41="","",'[1]11Nov'!U653)</f>
        <v>5619</v>
      </c>
      <c r="BA41" s="94" t="str">
        <f>IF(I41="","",'[1]11Nov'!V653)</f>
        <v/>
      </c>
      <c r="BB41" s="94" t="str">
        <f>IF(J41="","",'[1]11Nov'!W653)</f>
        <v/>
      </c>
      <c r="BC41" s="94" t="str">
        <f>IF(K41="","",'[1]11Nov'!X653)</f>
        <v/>
      </c>
      <c r="BD41" s="53" t="str">
        <f>IF(L41="","",'[1]11Nov'!Y653)</f>
        <v/>
      </c>
    </row>
    <row r="42" spans="1:56" x14ac:dyDescent="0.35">
      <c r="A42" s="61" t="str">
        <f t="shared" si="0"/>
        <v>CS45697</v>
      </c>
      <c r="B42" s="30" t="str">
        <f>VLOOKUP(A42,PackageID!$A$2:$G$1547,7,FALSE)</f>
        <v>CS07W616</v>
      </c>
      <c r="C42" s="59">
        <f t="shared" si="2"/>
        <v>998</v>
      </c>
      <c r="D42" s="23" t="str">
        <f>'[1]11Nov'!C200</f>
        <v>CS</v>
      </c>
      <c r="E42" s="92">
        <f>'[1]11Nov'!D200</f>
        <v>45697</v>
      </c>
      <c r="F42" s="93" t="str">
        <f>'[1]11Nov'!E200</f>
        <v>7 NIGHT BELIZE &amp; MEXICO CRUISE</v>
      </c>
      <c r="G42" s="98">
        <f>'[1]11Nov'!F200</f>
        <v>469</v>
      </c>
      <c r="H42" s="98">
        <f>'[1]11Nov'!G200</f>
        <v>529</v>
      </c>
      <c r="I42" s="94"/>
      <c r="J42" s="94"/>
      <c r="K42" s="94"/>
      <c r="L42" s="53"/>
      <c r="N42" s="63" t="str">
        <f>IFERROR(VLOOKUP(A42,'£1 AIR'!A60:F154,4,FALSE),"")</f>
        <v/>
      </c>
      <c r="O42" s="58" t="s">
        <v>14</v>
      </c>
      <c r="P42" s="64" t="s">
        <v>14</v>
      </c>
      <c r="R42" s="23" t="str">
        <f>D42</f>
        <v>CS</v>
      </c>
      <c r="S42" s="92">
        <f>E42</f>
        <v>45697</v>
      </c>
      <c r="T42" s="93" t="str">
        <f>F42</f>
        <v>7 NIGHT BELIZE &amp; MEXICO CRUISE</v>
      </c>
      <c r="U42" s="98">
        <f>IF(G42="","",'[1]11Nov'!T426)</f>
        <v>583</v>
      </c>
      <c r="V42" s="98">
        <f>IF(H42="","",'[1]11Nov'!U426)</f>
        <v>655</v>
      </c>
      <c r="W42" s="94" t="str">
        <f>IF(I42="","",'[1]11Nov'!V426)</f>
        <v/>
      </c>
      <c r="X42" s="94" t="str">
        <f>IF(J42="","",'[1]11Nov'!W426)</f>
        <v/>
      </c>
      <c r="Y42" s="94" t="str">
        <f>IF(K42="","",'[1]11Nov'!X426)</f>
        <v/>
      </c>
      <c r="Z42" s="53" t="str">
        <f>IF(L42="","",'[1]11Nov'!Y426)</f>
        <v/>
      </c>
      <c r="AA42" s="24"/>
      <c r="AB42" s="23" t="str">
        <f>D42</f>
        <v>CS</v>
      </c>
      <c r="AC42" s="92">
        <f>E42</f>
        <v>45697</v>
      </c>
      <c r="AD42" s="93" t="str">
        <f>F42</f>
        <v>7 NIGHT BELIZE &amp; MEXICO CRUISE</v>
      </c>
      <c r="AE42" s="98">
        <f>IF(G42="","",'[1]11Nov'!T502)</f>
        <v>5954</v>
      </c>
      <c r="AF42" s="98">
        <f>IF(H42="","",'[1]11Nov'!U502)</f>
        <v>6734</v>
      </c>
      <c r="AG42" s="94" t="str">
        <f>IF(I42="","",'[1]11Nov'!V502)</f>
        <v/>
      </c>
      <c r="AH42" s="94" t="str">
        <f>IF(J42="","",'[1]11Nov'!W502)</f>
        <v/>
      </c>
      <c r="AI42" s="94" t="str">
        <f>IF(K42="","",'[1]11Nov'!X502)</f>
        <v/>
      </c>
      <c r="AJ42" s="53" t="str">
        <f>IF(L42="","",'[1]11Nov'!Y502)</f>
        <v/>
      </c>
      <c r="AL42" s="23" t="str">
        <f>D42</f>
        <v>CS</v>
      </c>
      <c r="AM42" s="92">
        <f>E42</f>
        <v>45697</v>
      </c>
      <c r="AN42" s="93" t="str">
        <f>F42</f>
        <v>7 NIGHT BELIZE &amp; MEXICO CRUISE</v>
      </c>
      <c r="AO42" s="98">
        <f>IF(G42="","",'[1]11Nov'!T578)</f>
        <v>6069</v>
      </c>
      <c r="AP42" s="98">
        <f>IF(H42="","",'[1]11Nov'!U578)</f>
        <v>6849</v>
      </c>
      <c r="AQ42" s="94" t="str">
        <f>IF(I42="","",'[1]11Nov'!V578)</f>
        <v/>
      </c>
      <c r="AR42" s="94" t="str">
        <f>IF(J42="","",'[1]11Nov'!W578)</f>
        <v/>
      </c>
      <c r="AS42" s="94" t="str">
        <f>IF(K42="","",'[1]11Nov'!X578)</f>
        <v/>
      </c>
      <c r="AT42" s="53" t="str">
        <f>IF(L42="","",'[1]11Nov'!Y578)</f>
        <v/>
      </c>
      <c r="AV42" s="23" t="str">
        <f t="shared" si="1"/>
        <v>CS</v>
      </c>
      <c r="AW42" s="92">
        <f t="shared" si="1"/>
        <v>45697</v>
      </c>
      <c r="AX42" s="93" t="str">
        <f t="shared" si="1"/>
        <v>7 NIGHT BELIZE &amp; MEXICO CRUISE</v>
      </c>
      <c r="AY42" s="98">
        <f>IF(G42="","",'[1]11Nov'!T654)</f>
        <v>4355</v>
      </c>
      <c r="AZ42" s="98">
        <f>IF(H42="","",'[1]11Nov'!U654)</f>
        <v>4895</v>
      </c>
      <c r="BA42" s="94" t="str">
        <f>IF(I42="","",'[1]11Nov'!V654)</f>
        <v/>
      </c>
      <c r="BB42" s="94" t="str">
        <f>IF(J42="","",'[1]11Nov'!W654)</f>
        <v/>
      </c>
      <c r="BC42" s="94" t="str">
        <f>IF(K42="","",'[1]11Nov'!X654)</f>
        <v/>
      </c>
      <c r="BD42" s="53" t="str">
        <f>IF(L42="","",'[1]11Nov'!Y654)</f>
        <v/>
      </c>
    </row>
    <row r="43" spans="1:56" x14ac:dyDescent="0.35">
      <c r="A43" s="61" t="str">
        <f t="shared" si="0"/>
        <v>CS45704</v>
      </c>
      <c r="B43" s="30" t="str">
        <f>VLOOKUP(A43,PackageID!$A$2:$G$1547,7,FALSE)</f>
        <v>CS07W617</v>
      </c>
      <c r="C43" s="59">
        <f t="shared" si="2"/>
        <v>988</v>
      </c>
      <c r="D43" s="23" t="str">
        <f>'[1]11Nov'!C201</f>
        <v>CS</v>
      </c>
      <c r="E43" s="92">
        <f>'[1]11Nov'!D201</f>
        <v>45704</v>
      </c>
      <c r="F43" s="93" t="str">
        <f>'[1]11Nov'!E201</f>
        <v>7 NT KEY WEST, BELIZE &amp; MEXICO</v>
      </c>
      <c r="G43" s="98">
        <f>'[1]11Nov'!F201</f>
        <v>449</v>
      </c>
      <c r="H43" s="98">
        <f>'[1]11Nov'!G201</f>
        <v>539</v>
      </c>
      <c r="I43" s="94"/>
      <c r="J43" s="94"/>
      <c r="K43" s="94"/>
      <c r="L43" s="53"/>
      <c r="N43" s="63" t="str">
        <f>IFERROR(VLOOKUP(A43,'£1 AIR'!A61:F155,4,FALSE),"")</f>
        <v/>
      </c>
      <c r="O43" s="58" t="s">
        <v>14</v>
      </c>
      <c r="P43" s="64" t="s">
        <v>14</v>
      </c>
      <c r="R43" s="23" t="str">
        <f>D43</f>
        <v>CS</v>
      </c>
      <c r="S43" s="92">
        <f>E43</f>
        <v>45704</v>
      </c>
      <c r="T43" s="93" t="str">
        <f>F43</f>
        <v>7 NT KEY WEST, BELIZE &amp; MEXICO</v>
      </c>
      <c r="U43" s="98">
        <f>IF(G43="","",'[1]11Nov'!T427)</f>
        <v>559</v>
      </c>
      <c r="V43" s="98">
        <f>IF(H43="","",'[1]11Nov'!U427)</f>
        <v>667</v>
      </c>
      <c r="W43" s="94" t="str">
        <f>IF(I43="","",'[1]11Nov'!V427)</f>
        <v/>
      </c>
      <c r="X43" s="94" t="str">
        <f>IF(J43="","",'[1]11Nov'!W427)</f>
        <v/>
      </c>
      <c r="Y43" s="94" t="str">
        <f>IF(K43="","",'[1]11Nov'!X427)</f>
        <v/>
      </c>
      <c r="Z43" s="53" t="str">
        <f>IF(L43="","",'[1]11Nov'!Y427)</f>
        <v/>
      </c>
      <c r="AA43" s="24"/>
      <c r="AB43" s="23" t="str">
        <f>D43</f>
        <v>CS</v>
      </c>
      <c r="AC43" s="92">
        <f>E43</f>
        <v>45704</v>
      </c>
      <c r="AD43" s="93" t="str">
        <f>F43</f>
        <v>7 NT KEY WEST, BELIZE &amp; MEXICO</v>
      </c>
      <c r="AE43" s="98">
        <f>IF(G43="","",'[1]11Nov'!T503)</f>
        <v>5704</v>
      </c>
      <c r="AF43" s="98">
        <f>IF(H43="","",'[1]11Nov'!U503)</f>
        <v>6874</v>
      </c>
      <c r="AG43" s="94" t="str">
        <f>IF(I43="","",'[1]11Nov'!V503)</f>
        <v/>
      </c>
      <c r="AH43" s="94" t="str">
        <f>IF(J43="","",'[1]11Nov'!W503)</f>
        <v/>
      </c>
      <c r="AI43" s="94" t="str">
        <f>IF(K43="","",'[1]11Nov'!X503)</f>
        <v/>
      </c>
      <c r="AJ43" s="53" t="str">
        <f>IF(L43="","",'[1]11Nov'!Y503)</f>
        <v/>
      </c>
      <c r="AL43" s="23" t="str">
        <f>D43</f>
        <v>CS</v>
      </c>
      <c r="AM43" s="92">
        <f>E43</f>
        <v>45704</v>
      </c>
      <c r="AN43" s="93" t="str">
        <f>F43</f>
        <v>7 NT KEY WEST, BELIZE &amp; MEXICO</v>
      </c>
      <c r="AO43" s="98">
        <f>IF(G43="","",'[1]11Nov'!T579)</f>
        <v>5819</v>
      </c>
      <c r="AP43" s="98">
        <f>IF(H43="","",'[1]11Nov'!U579)</f>
        <v>6989</v>
      </c>
      <c r="AQ43" s="94" t="str">
        <f>IF(I43="","",'[1]11Nov'!V579)</f>
        <v/>
      </c>
      <c r="AR43" s="94" t="str">
        <f>IF(J43="","",'[1]11Nov'!W579)</f>
        <v/>
      </c>
      <c r="AS43" s="94" t="str">
        <f>IF(K43="","",'[1]11Nov'!X579)</f>
        <v/>
      </c>
      <c r="AT43" s="53" t="str">
        <f>IF(L43="","",'[1]11Nov'!Y579)</f>
        <v/>
      </c>
      <c r="AV43" s="23" t="str">
        <f t="shared" si="1"/>
        <v>CS</v>
      </c>
      <c r="AW43" s="92">
        <f t="shared" si="1"/>
        <v>45704</v>
      </c>
      <c r="AX43" s="93" t="str">
        <f t="shared" si="1"/>
        <v>7 NT KEY WEST, BELIZE &amp; MEXICO</v>
      </c>
      <c r="AY43" s="98">
        <f>IF(G43="","",'[1]11Nov'!T655)</f>
        <v>4180</v>
      </c>
      <c r="AZ43" s="98">
        <f>IF(H43="","",'[1]11Nov'!U655)</f>
        <v>4990</v>
      </c>
      <c r="BA43" s="94" t="str">
        <f>IF(I43="","",'[1]11Nov'!V655)</f>
        <v/>
      </c>
      <c r="BB43" s="94" t="str">
        <f>IF(J43="","",'[1]11Nov'!W655)</f>
        <v/>
      </c>
      <c r="BC43" s="94" t="str">
        <f>IF(K43="","",'[1]11Nov'!X655)</f>
        <v/>
      </c>
      <c r="BD43" s="53" t="str">
        <f>IF(L43="","",'[1]11Nov'!Y655)</f>
        <v/>
      </c>
    </row>
    <row r="44" spans="1:56" x14ac:dyDescent="0.35">
      <c r="A44" s="61" t="str">
        <f t="shared" si="0"/>
        <v>EC45640</v>
      </c>
      <c r="B44" s="30" t="str">
        <f>VLOOKUP(A44,PackageID!$A$2:$G$1547,7,FALSE)</f>
        <v>EC08E110</v>
      </c>
      <c r="C44" s="59">
        <f t="shared" si="2"/>
        <v>2356</v>
      </c>
      <c r="D44" s="23" t="str">
        <f>'[1]11Nov'!C204</f>
        <v>EC</v>
      </c>
      <c r="E44" s="92">
        <f>'[1]11Nov'!D204</f>
        <v>45640</v>
      </c>
      <c r="F44" s="93" t="str">
        <f>'[1]11Nov'!E204</f>
        <v>8 NIGHT EASTERN CARIBBEAN CRUISE</v>
      </c>
      <c r="G44" s="96">
        <f>'[1]11Nov'!F204</f>
        <v>479</v>
      </c>
      <c r="H44" s="94"/>
      <c r="I44" s="96">
        <f>'[1]11Nov'!H204</f>
        <v>529</v>
      </c>
      <c r="J44" s="94" t="str">
        <f>'[1]11Nov'!I204</f>
        <v/>
      </c>
      <c r="K44" s="96">
        <f>'[1]11Nov'!J204</f>
        <v>569</v>
      </c>
      <c r="L44" s="55">
        <f>'[1]11Nov'!K204</f>
        <v>779</v>
      </c>
      <c r="N44" s="63" t="str">
        <f>IFERROR(VLOOKUP(A44,'£1 AIR'!A64:F158,4,FALSE),"")</f>
        <v/>
      </c>
      <c r="O44" s="58" t="s">
        <v>14</v>
      </c>
      <c r="P44" s="64" t="s">
        <v>14</v>
      </c>
      <c r="R44" s="23" t="str">
        <f>D44</f>
        <v>EC</v>
      </c>
      <c r="S44" s="92">
        <f>E44</f>
        <v>45640</v>
      </c>
      <c r="T44" s="93" t="str">
        <f>F44</f>
        <v>8 NIGHT EASTERN CARIBBEAN CRUISE</v>
      </c>
      <c r="U44" s="96">
        <f>IF(G44="","",'[1]11Nov'!T430)</f>
        <v>603</v>
      </c>
      <c r="V44" s="94" t="str">
        <f>IF(H44="","",'[1]11Nov'!U430)</f>
        <v/>
      </c>
      <c r="W44" s="96">
        <f>IF(I44="","",'[1]11Nov'!V430)</f>
        <v>663</v>
      </c>
      <c r="X44" s="94" t="str">
        <f>IF(J44="","",'[1]11Nov'!W430)</f>
        <v/>
      </c>
      <c r="Y44" s="96">
        <f>IF(K44="","",'[1]11Nov'!X430)</f>
        <v>711</v>
      </c>
      <c r="Z44" s="55">
        <f>IF(L44="","",'[1]11Nov'!Y430)</f>
        <v>963</v>
      </c>
      <c r="AA44" s="24"/>
      <c r="AB44" s="23" t="str">
        <f>D44</f>
        <v>EC</v>
      </c>
      <c r="AC44" s="92">
        <f>E44</f>
        <v>45640</v>
      </c>
      <c r="AD44" s="93" t="str">
        <f>F44</f>
        <v>8 NIGHT EASTERN CARIBBEAN CRUISE</v>
      </c>
      <c r="AE44" s="96">
        <f>IF(G44="","",'[1]11Nov'!T506)</f>
        <v>6126</v>
      </c>
      <c r="AF44" s="94" t="str">
        <f>IF(H44="","",'[1]11Nov'!U506)</f>
        <v/>
      </c>
      <c r="AG44" s="96">
        <f>IF(I44="","",'[1]11Nov'!V506)</f>
        <v>6776</v>
      </c>
      <c r="AH44" s="94" t="str">
        <f>IF(J44="","",'[1]11Nov'!W506)</f>
        <v/>
      </c>
      <c r="AI44" s="96">
        <f>IF(K44="","",'[1]11Nov'!X506)</f>
        <v>7296</v>
      </c>
      <c r="AJ44" s="55">
        <f>IF(L44="","",'[1]11Nov'!Y506)</f>
        <v>10026</v>
      </c>
      <c r="AL44" s="23" t="str">
        <f>D44</f>
        <v>EC</v>
      </c>
      <c r="AM44" s="92">
        <f>E44</f>
        <v>45640</v>
      </c>
      <c r="AN44" s="93" t="str">
        <f>F44</f>
        <v>8 NIGHT EASTERN CARIBBEAN CRUISE</v>
      </c>
      <c r="AO44" s="96">
        <f>IF(G44="","",'[1]11Nov'!T582)</f>
        <v>6270</v>
      </c>
      <c r="AP44" s="94" t="str">
        <f>IF(H44="","",'[1]11Nov'!U582)</f>
        <v/>
      </c>
      <c r="AQ44" s="96">
        <f>IF(I44="","",'[1]11Nov'!V582)</f>
        <v>6920</v>
      </c>
      <c r="AR44" s="94" t="str">
        <f>IF(J44="","",'[1]11Nov'!W582)</f>
        <v/>
      </c>
      <c r="AS44" s="96">
        <f>IF(K44="","",'[1]11Nov'!X582)</f>
        <v>7440</v>
      </c>
      <c r="AT44" s="55">
        <f>IF(L44="","",'[1]11Nov'!Y582)</f>
        <v>10170</v>
      </c>
      <c r="AV44" s="23" t="str">
        <f t="shared" si="1"/>
        <v>EC</v>
      </c>
      <c r="AW44" s="92">
        <f t="shared" si="1"/>
        <v>45640</v>
      </c>
      <c r="AX44" s="93" t="str">
        <f t="shared" si="1"/>
        <v>8 NIGHT EASTERN CARIBBEAN CRUISE</v>
      </c>
      <c r="AY44" s="96">
        <f>IF(G44="","",'[1]11Nov'!T658)</f>
        <v>4502</v>
      </c>
      <c r="AZ44" s="94" t="str">
        <f>IF(H44="","",'[1]11Nov'!U658)</f>
        <v/>
      </c>
      <c r="BA44" s="96">
        <f>IF(I44="","",'[1]11Nov'!V658)</f>
        <v>4952</v>
      </c>
      <c r="BB44" s="94" t="str">
        <f>IF(J44="","",'[1]11Nov'!W658)</f>
        <v/>
      </c>
      <c r="BC44" s="96">
        <f>IF(K44="","",'[1]11Nov'!X658)</f>
        <v>5312</v>
      </c>
      <c r="BD44" s="55">
        <f>IF(L44="","",'[1]11Nov'!Y658)</f>
        <v>7202</v>
      </c>
    </row>
    <row r="45" spans="1:56" x14ac:dyDescent="0.35">
      <c r="A45" s="61" t="str">
        <f t="shared" si="0"/>
        <v>EC45648</v>
      </c>
      <c r="B45" s="30" t="str">
        <f>VLOOKUP(A45,PackageID!$A$2:$G$1547,7,FALSE)</f>
        <v>EC11D080</v>
      </c>
      <c r="C45" s="59">
        <f t="shared" si="2"/>
        <v>1839</v>
      </c>
      <c r="D45" s="23" t="str">
        <f>'[1]11Nov'!C205</f>
        <v>EC</v>
      </c>
      <c r="E45" s="92">
        <f>'[1]11Nov'!D205</f>
        <v>45648</v>
      </c>
      <c r="F45" s="93" t="str">
        <f>'[1]11Nov'!E205</f>
        <v>11 NT SOUTHERN CARIBBEAN HOLIDAY</v>
      </c>
      <c r="G45" s="94"/>
      <c r="H45" s="94"/>
      <c r="I45" s="96">
        <f>'[1]11Nov'!H205</f>
        <v>1839</v>
      </c>
      <c r="J45" s="94" t="str">
        <f>'[1]11Nov'!I205</f>
        <v/>
      </c>
      <c r="K45" s="94"/>
      <c r="L45" s="53"/>
      <c r="N45" s="63" t="str">
        <f>IFERROR(VLOOKUP(A45,'£1 AIR'!A65:F159,4,FALSE),"")</f>
        <v/>
      </c>
      <c r="O45" s="58" t="s">
        <v>14</v>
      </c>
      <c r="P45" s="64" t="s">
        <v>14</v>
      </c>
      <c r="R45" s="23" t="str">
        <f>D45</f>
        <v>EC</v>
      </c>
      <c r="S45" s="92">
        <f>E45</f>
        <v>45648</v>
      </c>
      <c r="T45" s="93" t="str">
        <f>F45</f>
        <v>11 NT SOUTHERN CARIBBEAN HOLIDAY</v>
      </c>
      <c r="U45" s="94" t="str">
        <f>IF(G45="","",'[1]11Nov'!T431)</f>
        <v/>
      </c>
      <c r="V45" s="94" t="str">
        <f>IF(H45="","",'[1]11Nov'!U431)</f>
        <v/>
      </c>
      <c r="W45" s="96">
        <f>IF(I45="","",'[1]11Nov'!V431)</f>
        <v>2235</v>
      </c>
      <c r="X45" s="94" t="str">
        <f>IF(J45="","",'[1]11Nov'!W431)</f>
        <v/>
      </c>
      <c r="Y45" s="94" t="str">
        <f>IF(K45="","",'[1]11Nov'!X431)</f>
        <v/>
      </c>
      <c r="Z45" s="53" t="str">
        <f>IF(L45="","",'[1]11Nov'!Y431)</f>
        <v/>
      </c>
      <c r="AA45" s="24"/>
      <c r="AB45" s="23" t="str">
        <f>D45</f>
        <v>EC</v>
      </c>
      <c r="AC45" s="92">
        <f>E45</f>
        <v>45648</v>
      </c>
      <c r="AD45" s="93" t="str">
        <f>F45</f>
        <v>11 NT SOUTHERN CARIBBEAN HOLIDAY</v>
      </c>
      <c r="AE45" s="94" t="str">
        <f>IF(G45="","",'[1]11Nov'!T507)</f>
        <v/>
      </c>
      <c r="AF45" s="94" t="str">
        <f>IF(H45="","",'[1]11Nov'!U507)</f>
        <v/>
      </c>
      <c r="AG45" s="96">
        <f>IF(I45="","",'[1]11Nov'!V507)</f>
        <v>23624</v>
      </c>
      <c r="AH45" s="94" t="str">
        <f>IF(J45="","",'[1]11Nov'!W507)</f>
        <v/>
      </c>
      <c r="AI45" s="94" t="str">
        <f>IF(K45="","",'[1]11Nov'!X507)</f>
        <v/>
      </c>
      <c r="AJ45" s="53" t="str">
        <f>IF(L45="","",'[1]11Nov'!Y507)</f>
        <v/>
      </c>
      <c r="AL45" s="23" t="str">
        <f>D45</f>
        <v>EC</v>
      </c>
      <c r="AM45" s="92">
        <f>E45</f>
        <v>45648</v>
      </c>
      <c r="AN45" s="93" t="str">
        <f>F45</f>
        <v>11 NT SOUTHERN CARIBBEAN HOLIDAY</v>
      </c>
      <c r="AO45" s="94" t="str">
        <f>IF(G45="","",'[1]11Nov'!T583)</f>
        <v/>
      </c>
      <c r="AP45" s="94" t="str">
        <f>IF(H45="","",'[1]11Nov'!U583)</f>
        <v/>
      </c>
      <c r="AQ45" s="96">
        <f>IF(I45="","",'[1]11Nov'!V583)</f>
        <v>23819</v>
      </c>
      <c r="AR45" s="94" t="str">
        <f>IF(J45="","",'[1]11Nov'!W583)</f>
        <v/>
      </c>
      <c r="AS45" s="94" t="str">
        <f>IF(K45="","",'[1]11Nov'!X583)</f>
        <v/>
      </c>
      <c r="AT45" s="53" t="str">
        <f>IF(L45="","",'[1]11Nov'!Y583)</f>
        <v/>
      </c>
      <c r="AV45" s="23" t="str">
        <f t="shared" si="1"/>
        <v>EC</v>
      </c>
      <c r="AW45" s="92">
        <f t="shared" si="1"/>
        <v>45648</v>
      </c>
      <c r="AX45" s="93" t="str">
        <f t="shared" si="1"/>
        <v>11 NT SOUTHERN CARIBBEAN HOLIDAY</v>
      </c>
      <c r="AY45" s="94" t="str">
        <f>IF(G45="","",'[1]11Nov'!T659)</f>
        <v/>
      </c>
      <c r="AZ45" s="94" t="str">
        <f>IF(H45="","",'[1]11Nov'!U659)</f>
        <v/>
      </c>
      <c r="BA45" s="96">
        <f>IF(I45="","",'[1]11Nov'!V659)</f>
        <v>16739</v>
      </c>
      <c r="BB45" s="94" t="str">
        <f>IF(J45="","",'[1]11Nov'!W659)</f>
        <v/>
      </c>
      <c r="BC45" s="94" t="str">
        <f>IF(K45="","",'[1]11Nov'!X659)</f>
        <v/>
      </c>
      <c r="BD45" s="53" t="str">
        <f>IF(L45="","",'[1]11Nov'!Y659)</f>
        <v/>
      </c>
    </row>
    <row r="46" spans="1:56" x14ac:dyDescent="0.35">
      <c r="A46" s="61" t="str">
        <f t="shared" si="0"/>
        <v>EC45687</v>
      </c>
      <c r="B46" s="30" t="str">
        <f>VLOOKUP(A46,PackageID!$A$2:$G$1547,7,FALSE)</f>
        <v>EC09D111</v>
      </c>
      <c r="C46" s="59">
        <f t="shared" si="2"/>
        <v>1049</v>
      </c>
      <c r="D46" s="23" t="str">
        <f>'[1]11Nov'!C209</f>
        <v>EC</v>
      </c>
      <c r="E46" s="92">
        <f>'[1]11Nov'!D209</f>
        <v>45687</v>
      </c>
      <c r="F46" s="93" t="str">
        <f>'[1]11Nov'!E209</f>
        <v>9 NIGHT ARUBA, CURACAO &amp; BONAIRE</v>
      </c>
      <c r="G46" s="94"/>
      <c r="H46" s="94"/>
      <c r="I46" s="95">
        <f>'[1]11Nov'!H209</f>
        <v>1049</v>
      </c>
      <c r="J46" s="94" t="str">
        <f>'[1]11Nov'!I209</f>
        <v/>
      </c>
      <c r="K46" s="94"/>
      <c r="L46" s="53"/>
      <c r="N46" s="63" t="str">
        <f>IFERROR(VLOOKUP(A46,'£1 AIR'!A70:F164,4,FALSE),"")</f>
        <v/>
      </c>
      <c r="O46" s="58" t="s">
        <v>14</v>
      </c>
      <c r="P46" s="64" t="s">
        <v>14</v>
      </c>
      <c r="R46" s="23" t="str">
        <f>D46</f>
        <v>EC</v>
      </c>
      <c r="S46" s="92">
        <f>E46</f>
        <v>45687</v>
      </c>
      <c r="T46" s="93" t="str">
        <f>F46</f>
        <v>9 NIGHT ARUBA, CURACAO &amp; BONAIRE</v>
      </c>
      <c r="U46" s="94" t="str">
        <f>IF(G46="","",'[1]11Nov'!T435)</f>
        <v/>
      </c>
      <c r="V46" s="94" t="str">
        <f>IF(H46="","",'[1]11Nov'!U435)</f>
        <v/>
      </c>
      <c r="W46" s="95">
        <f>IF(I46="","",'[1]11Nov'!V435)</f>
        <v>1284</v>
      </c>
      <c r="X46" s="94" t="str">
        <f>IF(J46="","",'[1]11Nov'!W435)</f>
        <v/>
      </c>
      <c r="Y46" s="94" t="str">
        <f>IF(K46="","",'[1]11Nov'!X435)</f>
        <v/>
      </c>
      <c r="Z46" s="53" t="str">
        <f>IF(L46="","",'[1]11Nov'!Y435)</f>
        <v/>
      </c>
      <c r="AA46" s="24"/>
      <c r="AB46" s="23" t="str">
        <f>D46</f>
        <v>EC</v>
      </c>
      <c r="AC46" s="92">
        <f>E46</f>
        <v>45687</v>
      </c>
      <c r="AD46" s="93" t="str">
        <f>F46</f>
        <v>9 NIGHT ARUBA, CURACAO &amp; BONAIRE</v>
      </c>
      <c r="AE46" s="94" t="str">
        <f>IF(G46="","",'[1]11Nov'!T511)</f>
        <v/>
      </c>
      <c r="AF46" s="94" t="str">
        <f>IF(H46="","",'[1]11Nov'!U511)</f>
        <v/>
      </c>
      <c r="AG46" s="95">
        <f>IF(I46="","",'[1]11Nov'!V511)</f>
        <v>13419</v>
      </c>
      <c r="AH46" s="94" t="str">
        <f>IF(J46="","",'[1]11Nov'!W511)</f>
        <v/>
      </c>
      <c r="AI46" s="94" t="str">
        <f>IF(K46="","",'[1]11Nov'!X511)</f>
        <v/>
      </c>
      <c r="AJ46" s="53" t="str">
        <f>IF(L46="","",'[1]11Nov'!Y511)</f>
        <v/>
      </c>
      <c r="AL46" s="23" t="str">
        <f>D46</f>
        <v>EC</v>
      </c>
      <c r="AM46" s="92">
        <f>E46</f>
        <v>45687</v>
      </c>
      <c r="AN46" s="93" t="str">
        <f>F46</f>
        <v>9 NIGHT ARUBA, CURACAO &amp; BONAIRE</v>
      </c>
      <c r="AO46" s="94" t="str">
        <f>IF(G46="","",'[1]11Nov'!T587)</f>
        <v/>
      </c>
      <c r="AP46" s="94" t="str">
        <f>IF(H46="","",'[1]11Nov'!U587)</f>
        <v/>
      </c>
      <c r="AQ46" s="95">
        <f>IF(I46="","",'[1]11Nov'!V587)</f>
        <v>13574</v>
      </c>
      <c r="AR46" s="94" t="str">
        <f>IF(J46="","",'[1]11Nov'!W587)</f>
        <v/>
      </c>
      <c r="AS46" s="94" t="str">
        <f>IF(K46="","",'[1]11Nov'!X587)</f>
        <v/>
      </c>
      <c r="AT46" s="53" t="str">
        <f>IF(L46="","",'[1]11Nov'!Y587)</f>
        <v/>
      </c>
      <c r="AV46" s="23" t="str">
        <f t="shared" si="1"/>
        <v>EC</v>
      </c>
      <c r="AW46" s="92">
        <f t="shared" si="1"/>
        <v>45687</v>
      </c>
      <c r="AX46" s="93" t="str">
        <f t="shared" si="1"/>
        <v>9 NIGHT ARUBA, CURACAO &amp; BONAIRE</v>
      </c>
      <c r="AY46" s="94" t="str">
        <f>IF(G46="","",'[1]11Nov'!T663)</f>
        <v/>
      </c>
      <c r="AZ46" s="94" t="str">
        <f>IF(H46="","",'[1]11Nov'!U663)</f>
        <v/>
      </c>
      <c r="BA46" s="95">
        <f>IF(I46="","",'[1]11Nov'!V663)</f>
        <v>9605</v>
      </c>
      <c r="BB46" s="94" t="str">
        <f>IF(J46="","",'[1]11Nov'!W663)</f>
        <v/>
      </c>
      <c r="BC46" s="94" t="str">
        <f>IF(K46="","",'[1]11Nov'!X663)</f>
        <v/>
      </c>
      <c r="BD46" s="53" t="str">
        <f>IF(L46="","",'[1]11Nov'!Y663)</f>
        <v/>
      </c>
    </row>
    <row r="47" spans="1:56" x14ac:dyDescent="0.35">
      <c r="A47" s="61" t="str">
        <f t="shared" si="0"/>
        <v>EQ45633</v>
      </c>
      <c r="B47" s="30" t="str">
        <f>VLOOKUP(A47,PackageID!$A$2:$G$1547,7,FALSE)</f>
        <v>EQ07E412</v>
      </c>
      <c r="C47" s="59">
        <f t="shared" si="2"/>
        <v>1597</v>
      </c>
      <c r="D47" s="23" t="str">
        <f>'[1]11Nov'!C211</f>
        <v>EQ</v>
      </c>
      <c r="E47" s="92">
        <f>'[1]11Nov'!D211</f>
        <v>45633</v>
      </c>
      <c r="F47" s="93" t="str">
        <f>'[1]11Nov'!E211</f>
        <v>7N ST. MAARTEN, SAN JUAN &amp; PUERTO PLATA</v>
      </c>
      <c r="G47" s="96">
        <f>'[1]11Nov'!F211</f>
        <v>469</v>
      </c>
      <c r="H47" s="94"/>
      <c r="I47" s="96">
        <f>'[1]11Nov'!H211</f>
        <v>529</v>
      </c>
      <c r="J47" s="94" t="str">
        <f>'[1]11Nov'!I211</f>
        <v/>
      </c>
      <c r="K47" s="96">
        <f>'[1]11Nov'!J211</f>
        <v>599</v>
      </c>
      <c r="L47" s="53"/>
      <c r="N47" s="63" t="str">
        <f>IFERROR(VLOOKUP(A47,'£1 AIR'!A72:F166,4,FALSE),"")</f>
        <v/>
      </c>
      <c r="O47" s="58" t="s">
        <v>14</v>
      </c>
      <c r="P47" s="64" t="s">
        <v>14</v>
      </c>
      <c r="R47" s="23" t="str">
        <f>D47</f>
        <v>EQ</v>
      </c>
      <c r="S47" s="92">
        <f>E47</f>
        <v>45633</v>
      </c>
      <c r="T47" s="93" t="str">
        <f>F47</f>
        <v>7N ST. MAARTEN, SAN JUAN &amp; PUERTO PLATA</v>
      </c>
      <c r="U47" s="96">
        <f>IF(G47="","",'[1]11Nov'!T437)</f>
        <v>584</v>
      </c>
      <c r="V47" s="94" t="str">
        <f>IF(H47="","",'[1]11Nov'!U437)</f>
        <v/>
      </c>
      <c r="W47" s="96">
        <f>IF(I47="","",'[1]11Nov'!V437)</f>
        <v>656</v>
      </c>
      <c r="X47" s="94" t="str">
        <f>IF(J47="","",'[1]11Nov'!W437)</f>
        <v/>
      </c>
      <c r="Y47" s="96">
        <f>IF(K47="","",'[1]11Nov'!X437)</f>
        <v>740</v>
      </c>
      <c r="Z47" s="53" t="str">
        <f>IF(L47="","",'[1]11Nov'!Y437)</f>
        <v/>
      </c>
      <c r="AA47" s="24"/>
      <c r="AB47" s="23" t="str">
        <f>D47</f>
        <v>EQ</v>
      </c>
      <c r="AC47" s="92">
        <f>E47</f>
        <v>45633</v>
      </c>
      <c r="AD47" s="93" t="str">
        <f>F47</f>
        <v>7N ST. MAARTEN, SAN JUAN &amp; PUERTO PLATA</v>
      </c>
      <c r="AE47" s="96">
        <f>IF(G47="","",'[1]11Nov'!T513)</f>
        <v>5951</v>
      </c>
      <c r="AF47" s="94" t="str">
        <f>IF(H47="","",'[1]11Nov'!U513)</f>
        <v/>
      </c>
      <c r="AG47" s="96">
        <f>IF(I47="","",'[1]11Nov'!V513)</f>
        <v>6731</v>
      </c>
      <c r="AH47" s="94" t="str">
        <f>IF(J47="","",'[1]11Nov'!W513)</f>
        <v/>
      </c>
      <c r="AI47" s="96">
        <f>IF(K47="","",'[1]11Nov'!X513)</f>
        <v>7641</v>
      </c>
      <c r="AJ47" s="53" t="str">
        <f>IF(L47="","",'[1]11Nov'!Y513)</f>
        <v/>
      </c>
      <c r="AL47" s="23" t="str">
        <f>D47</f>
        <v>EQ</v>
      </c>
      <c r="AM47" s="92">
        <f>E47</f>
        <v>45633</v>
      </c>
      <c r="AN47" s="93" t="str">
        <f>F47</f>
        <v>7N ST. MAARTEN, SAN JUAN &amp; PUERTO PLATA</v>
      </c>
      <c r="AO47" s="96">
        <f>IF(G47="","",'[1]11Nov'!T589)</f>
        <v>6067</v>
      </c>
      <c r="AP47" s="94" t="str">
        <f>IF(H47="","",'[1]11Nov'!U589)</f>
        <v/>
      </c>
      <c r="AQ47" s="96">
        <f>IF(I47="","",'[1]11Nov'!V589)</f>
        <v>6847</v>
      </c>
      <c r="AR47" s="94" t="str">
        <f>IF(J47="","",'[1]11Nov'!W589)</f>
        <v/>
      </c>
      <c r="AS47" s="96">
        <f>IF(K47="","",'[1]11Nov'!X589)</f>
        <v>7757</v>
      </c>
      <c r="AT47" s="53" t="str">
        <f>IF(L47="","",'[1]11Nov'!Y589)</f>
        <v/>
      </c>
      <c r="AV47" s="23" t="str">
        <f t="shared" ref="AV47:AX60" si="3">R47</f>
        <v>EQ</v>
      </c>
      <c r="AW47" s="92">
        <f t="shared" si="3"/>
        <v>45633</v>
      </c>
      <c r="AX47" s="93" t="str">
        <f t="shared" si="3"/>
        <v>7N ST. MAARTEN, SAN JUAN &amp; PUERTO PLATA</v>
      </c>
      <c r="AY47" s="96">
        <f>IF(G47="","",'[1]11Nov'!T665)</f>
        <v>4360</v>
      </c>
      <c r="AZ47" s="94" t="str">
        <f>IF(H47="","",'[1]11Nov'!U665)</f>
        <v/>
      </c>
      <c r="BA47" s="96">
        <f>IF(I47="","",'[1]11Nov'!V665)</f>
        <v>4900</v>
      </c>
      <c r="BB47" s="94" t="str">
        <f>IF(J47="","",'[1]11Nov'!W665)</f>
        <v/>
      </c>
      <c r="BC47" s="96">
        <f>IF(K47="","",'[1]11Nov'!X665)</f>
        <v>5530</v>
      </c>
      <c r="BD47" s="53" t="str">
        <f>IF(L47="","",'[1]11Nov'!Y665)</f>
        <v/>
      </c>
    </row>
    <row r="48" spans="1:56" x14ac:dyDescent="0.35">
      <c r="A48" s="61" t="str">
        <f t="shared" ref="A48:A63" si="4">D48&amp;E48</f>
        <v>EQ45640</v>
      </c>
      <c r="B48" s="30" t="str">
        <f>VLOOKUP(A48,PackageID!$A$2:$G$1547,7,FALSE)</f>
        <v>EQ07W622</v>
      </c>
      <c r="C48" s="59">
        <f t="shared" si="2"/>
        <v>1038</v>
      </c>
      <c r="D48" s="23" t="str">
        <f>'[1]11Nov'!C212</f>
        <v>EQ</v>
      </c>
      <c r="E48" s="92">
        <f>'[1]11Nov'!D212</f>
        <v>45640</v>
      </c>
      <c r="F48" s="93" t="str">
        <f>'[1]11Nov'!E212</f>
        <v>7 NT BELIZE, HONDURAS &amp; MEXICO</v>
      </c>
      <c r="G48" s="94"/>
      <c r="H48" s="94"/>
      <c r="I48" s="96">
        <f>'[1]11Nov'!H212</f>
        <v>449</v>
      </c>
      <c r="J48" s="94" t="str">
        <f>'[1]11Nov'!I212</f>
        <v/>
      </c>
      <c r="K48" s="95">
        <f>'[1]11Nov'!J212</f>
        <v>589</v>
      </c>
      <c r="L48" s="53"/>
      <c r="N48" s="63" t="str">
        <f>IFERROR(VLOOKUP(A48,'£1 AIR'!A73:F167,4,FALSE),"")</f>
        <v/>
      </c>
      <c r="O48" s="58" t="s">
        <v>14</v>
      </c>
      <c r="P48" s="64" t="s">
        <v>14</v>
      </c>
      <c r="R48" s="23" t="str">
        <f>D48</f>
        <v>EQ</v>
      </c>
      <c r="S48" s="92">
        <f>E48</f>
        <v>45640</v>
      </c>
      <c r="T48" s="93" t="str">
        <f>F48</f>
        <v>7 NT BELIZE, HONDURAS &amp; MEXICO</v>
      </c>
      <c r="U48" s="94" t="str">
        <f>IF(G48="","",'[1]11Nov'!T438)</f>
        <v/>
      </c>
      <c r="V48" s="94" t="str">
        <f>IF(H48="","",'[1]11Nov'!U438)</f>
        <v/>
      </c>
      <c r="W48" s="96">
        <f>IF(I48="","",'[1]11Nov'!V438)</f>
        <v>559</v>
      </c>
      <c r="X48" s="94" t="str">
        <f>IF(J48="","",'[1]11Nov'!W438)</f>
        <v/>
      </c>
      <c r="Y48" s="95">
        <f>IF(K48="","",'[1]11Nov'!X438)</f>
        <v>727</v>
      </c>
      <c r="Z48" s="53" t="str">
        <f>IF(L48="","",'[1]11Nov'!Y438)</f>
        <v/>
      </c>
      <c r="AA48" s="24"/>
      <c r="AB48" s="23" t="str">
        <f>D48</f>
        <v>EQ</v>
      </c>
      <c r="AC48" s="92">
        <f>E48</f>
        <v>45640</v>
      </c>
      <c r="AD48" s="93" t="str">
        <f>F48</f>
        <v>7 NT BELIZE, HONDURAS &amp; MEXICO</v>
      </c>
      <c r="AE48" s="94" t="str">
        <f>IF(G48="","",'[1]11Nov'!T514)</f>
        <v/>
      </c>
      <c r="AF48" s="94" t="str">
        <f>IF(H48="","",'[1]11Nov'!U514)</f>
        <v/>
      </c>
      <c r="AG48" s="96">
        <f>IF(I48="","",'[1]11Nov'!V514)</f>
        <v>5703</v>
      </c>
      <c r="AH48" s="94" t="str">
        <f>IF(J48="","",'[1]11Nov'!W514)</f>
        <v/>
      </c>
      <c r="AI48" s="95">
        <f>IF(K48="","",'[1]11Nov'!X514)</f>
        <v>7523</v>
      </c>
      <c r="AJ48" s="53" t="str">
        <f>IF(L48="","",'[1]11Nov'!Y514)</f>
        <v/>
      </c>
      <c r="AL48" s="23" t="str">
        <f>D48</f>
        <v>EQ</v>
      </c>
      <c r="AM48" s="92">
        <f>E48</f>
        <v>45640</v>
      </c>
      <c r="AN48" s="93" t="str">
        <f>F48</f>
        <v>7 NT BELIZE, HONDURAS &amp; MEXICO</v>
      </c>
      <c r="AO48" s="94" t="str">
        <f>IF(G48="","",'[1]11Nov'!T590)</f>
        <v/>
      </c>
      <c r="AP48" s="94" t="str">
        <f>IF(H48="","",'[1]11Nov'!U590)</f>
        <v/>
      </c>
      <c r="AQ48" s="96">
        <f>IF(I48="","",'[1]11Nov'!V590)</f>
        <v>5819</v>
      </c>
      <c r="AR48" s="94" t="str">
        <f>IF(J48="","",'[1]11Nov'!W590)</f>
        <v/>
      </c>
      <c r="AS48" s="95">
        <f>IF(K48="","",'[1]11Nov'!X590)</f>
        <v>7639</v>
      </c>
      <c r="AT48" s="53" t="str">
        <f>IF(L48="","",'[1]11Nov'!Y590)</f>
        <v/>
      </c>
      <c r="AV48" s="23" t="str">
        <f t="shared" si="3"/>
        <v>EQ</v>
      </c>
      <c r="AW48" s="92">
        <f t="shared" si="3"/>
        <v>45640</v>
      </c>
      <c r="AX48" s="93" t="str">
        <f t="shared" si="3"/>
        <v>7 NT BELIZE, HONDURAS &amp; MEXICO</v>
      </c>
      <c r="AY48" s="94" t="str">
        <f>IF(G48="","",'[1]11Nov'!T666)</f>
        <v/>
      </c>
      <c r="AZ48" s="94" t="str">
        <f>IF(H48="","",'[1]11Nov'!U666)</f>
        <v/>
      </c>
      <c r="BA48" s="96">
        <f>IF(I48="","",'[1]11Nov'!V666)</f>
        <v>4179</v>
      </c>
      <c r="BB48" s="94" t="str">
        <f>IF(J48="","",'[1]11Nov'!W666)</f>
        <v/>
      </c>
      <c r="BC48" s="95">
        <f>IF(K48="","",'[1]11Nov'!X666)</f>
        <v>5439</v>
      </c>
      <c r="BD48" s="53" t="str">
        <f>IF(L48="","",'[1]11Nov'!Y666)</f>
        <v/>
      </c>
    </row>
    <row r="49" spans="1:56" x14ac:dyDescent="0.35">
      <c r="A49" s="61" t="str">
        <f t="shared" si="4"/>
        <v>EQ45647</v>
      </c>
      <c r="B49" s="30" t="str">
        <f>VLOOKUP(A49,PackageID!$A$2:$G$1547,7,FALSE)</f>
        <v>EQ07E413</v>
      </c>
      <c r="C49" s="59">
        <f t="shared" si="2"/>
        <v>669</v>
      </c>
      <c r="D49" s="23" t="str">
        <f>'[1]11Nov'!C213</f>
        <v>EQ</v>
      </c>
      <c r="E49" s="92">
        <f>'[1]11Nov'!D213</f>
        <v>45647</v>
      </c>
      <c r="F49" s="93" t="str">
        <f>'[1]11Nov'!E213</f>
        <v>7 NT EASTERN CARIBBEAN HOLIDAY</v>
      </c>
      <c r="G49" s="94"/>
      <c r="H49" s="94"/>
      <c r="I49" s="96">
        <f>'[1]11Nov'!H213</f>
        <v>669</v>
      </c>
      <c r="J49" s="94" t="str">
        <f>'[1]11Nov'!I213</f>
        <v/>
      </c>
      <c r="K49" s="94"/>
      <c r="L49" s="53"/>
      <c r="N49" s="63" t="str">
        <f>IFERROR(VLOOKUP(A49,'£1 AIR'!A74:F168,4,FALSE),"")</f>
        <v/>
      </c>
      <c r="O49" s="58" t="s">
        <v>14</v>
      </c>
      <c r="P49" s="64" t="s">
        <v>14</v>
      </c>
      <c r="R49" s="23" t="str">
        <f>D49</f>
        <v>EQ</v>
      </c>
      <c r="S49" s="92">
        <f>E49</f>
        <v>45647</v>
      </c>
      <c r="T49" s="93" t="str">
        <f>F49</f>
        <v>7 NT EASTERN CARIBBEAN HOLIDAY</v>
      </c>
      <c r="U49" s="94" t="str">
        <f>IF(G49="","",'[1]11Nov'!T439)</f>
        <v/>
      </c>
      <c r="V49" s="94" t="str">
        <f>IF(H49="","",'[1]11Nov'!U439)</f>
        <v/>
      </c>
      <c r="W49" s="96">
        <f>IF(I49="","",'[1]11Nov'!V439)</f>
        <v>825</v>
      </c>
      <c r="X49" s="94" t="str">
        <f>IF(J49="","",'[1]11Nov'!W439)</f>
        <v/>
      </c>
      <c r="Y49" s="94" t="str">
        <f>IF(K49="","",'[1]11Nov'!X439)</f>
        <v/>
      </c>
      <c r="Z49" s="53" t="str">
        <f>IF(L49="","",'[1]11Nov'!Y439)</f>
        <v/>
      </c>
      <c r="AB49" s="23" t="str">
        <f>D49</f>
        <v>EQ</v>
      </c>
      <c r="AC49" s="92">
        <f>E49</f>
        <v>45647</v>
      </c>
      <c r="AD49" s="93" t="str">
        <f>F49</f>
        <v>7 NT EASTERN CARIBBEAN HOLIDAY</v>
      </c>
      <c r="AE49" s="94" t="str">
        <f>IF(G49="","",'[1]11Nov'!T515)</f>
        <v/>
      </c>
      <c r="AF49" s="94" t="str">
        <f>IF(H49="","",'[1]11Nov'!U515)</f>
        <v/>
      </c>
      <c r="AG49" s="96">
        <f>IF(I49="","",'[1]11Nov'!V515)</f>
        <v>8554</v>
      </c>
      <c r="AH49" s="94" t="str">
        <f>IF(J49="","",'[1]11Nov'!W515)</f>
        <v/>
      </c>
      <c r="AI49" s="94" t="str">
        <f>IF(K49="","",'[1]11Nov'!X515)</f>
        <v/>
      </c>
      <c r="AJ49" s="53" t="str">
        <f>IF(L49="","",'[1]11Nov'!Y515)</f>
        <v/>
      </c>
      <c r="AL49" s="23" t="str">
        <f>D49</f>
        <v>EQ</v>
      </c>
      <c r="AM49" s="92">
        <f>E49</f>
        <v>45647</v>
      </c>
      <c r="AN49" s="93" t="str">
        <f>F49</f>
        <v>7 NT EASTERN CARIBBEAN HOLIDAY</v>
      </c>
      <c r="AO49" s="94" t="str">
        <f>IF(G49="","",'[1]11Nov'!T591)</f>
        <v/>
      </c>
      <c r="AP49" s="94" t="str">
        <f>IF(H49="","",'[1]11Nov'!U591)</f>
        <v/>
      </c>
      <c r="AQ49" s="96">
        <f>IF(I49="","",'[1]11Nov'!V591)</f>
        <v>8670</v>
      </c>
      <c r="AR49" s="94" t="str">
        <f>IF(J49="","",'[1]11Nov'!W591)</f>
        <v/>
      </c>
      <c r="AS49" s="94" t="str">
        <f>IF(K49="","",'[1]11Nov'!X591)</f>
        <v/>
      </c>
      <c r="AT49" s="53" t="str">
        <f>IF(L49="","",'[1]11Nov'!Y591)</f>
        <v/>
      </c>
      <c r="AV49" s="23" t="str">
        <f t="shared" si="3"/>
        <v>EQ</v>
      </c>
      <c r="AW49" s="92">
        <f t="shared" si="3"/>
        <v>45647</v>
      </c>
      <c r="AX49" s="93" t="str">
        <f t="shared" si="3"/>
        <v>7 NT EASTERN CARIBBEAN HOLIDAY</v>
      </c>
      <c r="AY49" s="94" t="str">
        <f>IF(G49="","",'[1]11Nov'!T667)</f>
        <v/>
      </c>
      <c r="AZ49" s="94" t="str">
        <f>IF(H49="","",'[1]11Nov'!U667)</f>
        <v/>
      </c>
      <c r="BA49" s="96">
        <f>IF(I49="","",'[1]11Nov'!V667)</f>
        <v>6164</v>
      </c>
      <c r="BB49" s="94" t="str">
        <f>IF(J49="","",'[1]11Nov'!W667)</f>
        <v/>
      </c>
      <c r="BC49" s="94" t="str">
        <f>IF(K49="","",'[1]11Nov'!X667)</f>
        <v/>
      </c>
      <c r="BD49" s="53" t="str">
        <f>IF(L49="","",'[1]11Nov'!Y667)</f>
        <v/>
      </c>
    </row>
    <row r="50" spans="1:56" x14ac:dyDescent="0.35">
      <c r="A50" s="61" t="str">
        <f t="shared" si="4"/>
        <v>EQ45654</v>
      </c>
      <c r="B50" s="30" t="str">
        <f>VLOOKUP(A50,PackageID!$A$2:$G$1547,7,FALSE)</f>
        <v>EQ07E414</v>
      </c>
      <c r="C50" s="59">
        <f t="shared" si="2"/>
        <v>1798</v>
      </c>
      <c r="D50" s="23" t="str">
        <f>'[1]11Nov'!C214</f>
        <v>EQ</v>
      </c>
      <c r="E50" s="92">
        <f>'[1]11Nov'!D214</f>
        <v>45654</v>
      </c>
      <c r="F50" s="93" t="str">
        <f>'[1]11Nov'!E214</f>
        <v>7 NIGHT EASTERN CARIBBEAN HOLIDAY CRUISE</v>
      </c>
      <c r="G50" s="94"/>
      <c r="H50" s="94"/>
      <c r="I50" s="96">
        <f>'[1]11Nov'!H214</f>
        <v>869</v>
      </c>
      <c r="J50" s="94" t="str">
        <f>'[1]11Nov'!I214</f>
        <v/>
      </c>
      <c r="K50" s="95">
        <f>'[1]11Nov'!J214</f>
        <v>929</v>
      </c>
      <c r="L50" s="53"/>
      <c r="N50" s="63" t="str">
        <f>IFERROR(VLOOKUP(A50,'£1 AIR'!A75:F169,4,FALSE),"")</f>
        <v/>
      </c>
      <c r="O50" s="58" t="s">
        <v>14</v>
      </c>
      <c r="P50" s="64" t="s">
        <v>14</v>
      </c>
      <c r="R50" s="23" t="str">
        <f>D50</f>
        <v>EQ</v>
      </c>
      <c r="S50" s="92">
        <f>E50</f>
        <v>45654</v>
      </c>
      <c r="T50" s="93" t="str">
        <f>F50</f>
        <v>7 NIGHT EASTERN CARIBBEAN HOLIDAY CRUISE</v>
      </c>
      <c r="U50" s="94" t="str">
        <f>IF(G50="","",'[1]11Nov'!T440)</f>
        <v/>
      </c>
      <c r="V50" s="94" t="str">
        <f>IF(H50="","",'[1]11Nov'!U440)</f>
        <v/>
      </c>
      <c r="W50" s="96">
        <f>IF(I50="","",'[1]11Nov'!V440)</f>
        <v>1064</v>
      </c>
      <c r="X50" s="94" t="str">
        <f>IF(J50="","",'[1]11Nov'!W440)</f>
        <v/>
      </c>
      <c r="Y50" s="95">
        <f>IF(K50="","",'[1]11Nov'!X440)</f>
        <v>1136</v>
      </c>
      <c r="Z50" s="53" t="str">
        <f>IF(L50="","",'[1]11Nov'!Y440)</f>
        <v/>
      </c>
      <c r="AB50" s="23" t="str">
        <f>D50</f>
        <v>EQ</v>
      </c>
      <c r="AC50" s="92">
        <f>E50</f>
        <v>45654</v>
      </c>
      <c r="AD50" s="93" t="str">
        <f>F50</f>
        <v>7 NIGHT EASTERN CARIBBEAN HOLIDAY CRUISE</v>
      </c>
      <c r="AE50" s="94" t="str">
        <f>IF(G50="","",'[1]11Nov'!T516)</f>
        <v/>
      </c>
      <c r="AF50" s="94" t="str">
        <f>IF(H50="","",'[1]11Nov'!U516)</f>
        <v/>
      </c>
      <c r="AG50" s="96">
        <f>IF(I50="","",'[1]11Nov'!V516)</f>
        <v>11147</v>
      </c>
      <c r="AH50" s="94" t="str">
        <f>IF(J50="","",'[1]11Nov'!W516)</f>
        <v/>
      </c>
      <c r="AI50" s="95">
        <f>IF(K50="","",'[1]11Nov'!X516)</f>
        <v>11927</v>
      </c>
      <c r="AJ50" s="53" t="str">
        <f>IF(L50="","",'[1]11Nov'!Y516)</f>
        <v/>
      </c>
      <c r="AL50" s="23" t="str">
        <f>D50</f>
        <v>EQ</v>
      </c>
      <c r="AM50" s="92">
        <f>E50</f>
        <v>45654</v>
      </c>
      <c r="AN50" s="93" t="str">
        <f>F50</f>
        <v>7 NIGHT EASTERN CARIBBEAN HOLIDAY CRUISE</v>
      </c>
      <c r="AO50" s="94" t="str">
        <f>IF(G50="","",'[1]11Nov'!T592)</f>
        <v/>
      </c>
      <c r="AP50" s="94" t="str">
        <f>IF(H50="","",'[1]11Nov'!U592)</f>
        <v/>
      </c>
      <c r="AQ50" s="96">
        <f>IF(I50="","",'[1]11Nov'!V592)</f>
        <v>11263</v>
      </c>
      <c r="AR50" s="94" t="str">
        <f>IF(J50="","",'[1]11Nov'!W592)</f>
        <v/>
      </c>
      <c r="AS50" s="95">
        <f>IF(K50="","",'[1]11Nov'!X592)</f>
        <v>12043</v>
      </c>
      <c r="AT50" s="53" t="str">
        <f>IF(L50="","",'[1]11Nov'!Y592)</f>
        <v/>
      </c>
      <c r="AV50" s="23" t="str">
        <f t="shared" si="3"/>
        <v>EQ</v>
      </c>
      <c r="AW50" s="92">
        <f t="shared" si="3"/>
        <v>45654</v>
      </c>
      <c r="AX50" s="93" t="str">
        <f t="shared" si="3"/>
        <v>7 NIGHT EASTERN CARIBBEAN HOLIDAY CRUISE</v>
      </c>
      <c r="AY50" s="94" t="str">
        <f>IF(G50="","",'[1]11Nov'!T668)</f>
        <v/>
      </c>
      <c r="AZ50" s="94" t="str">
        <f>IF(H50="","",'[1]11Nov'!U668)</f>
        <v/>
      </c>
      <c r="BA50" s="96">
        <f>IF(I50="","",'[1]11Nov'!V668)</f>
        <v>7959</v>
      </c>
      <c r="BB50" s="94" t="str">
        <f>IF(J50="","",'[1]11Nov'!W668)</f>
        <v/>
      </c>
      <c r="BC50" s="95">
        <f>IF(K50="","",'[1]11Nov'!X668)</f>
        <v>8499</v>
      </c>
      <c r="BD50" s="53" t="str">
        <f>IF(L50="","",'[1]11Nov'!Y668)</f>
        <v/>
      </c>
    </row>
    <row r="51" spans="1:56" x14ac:dyDescent="0.35">
      <c r="A51" s="61" t="str">
        <f t="shared" si="4"/>
        <v>EQ45661</v>
      </c>
      <c r="B51" s="30" t="str">
        <f>VLOOKUP(A51,PackageID!$A$2:$G$1547,7,FALSE)</f>
        <v>EQ07E415</v>
      </c>
      <c r="C51" s="59">
        <f t="shared" si="2"/>
        <v>859</v>
      </c>
      <c r="D51" s="23" t="str">
        <f>'[1]11Nov'!C215</f>
        <v>EQ</v>
      </c>
      <c r="E51" s="92">
        <f>'[1]11Nov'!D215</f>
        <v>45661</v>
      </c>
      <c r="F51" s="93" t="str">
        <f>'[1]11Nov'!E215</f>
        <v>7 NT PUERTO PLATA, SAN JUAN &amp; ST. KITTS</v>
      </c>
      <c r="G51" s="94"/>
      <c r="H51" s="94"/>
      <c r="I51" s="96">
        <f>'[1]11Nov'!H215</f>
        <v>859</v>
      </c>
      <c r="J51" s="94" t="str">
        <f>'[1]11Nov'!I215</f>
        <v/>
      </c>
      <c r="K51" s="94"/>
      <c r="L51" s="53"/>
      <c r="N51" s="63" t="str">
        <f>IFERROR(VLOOKUP(A51,'£1 AIR'!A76:F170,4,FALSE),"")</f>
        <v/>
      </c>
      <c r="O51" s="58" t="s">
        <v>14</v>
      </c>
      <c r="P51" s="64" t="s">
        <v>14</v>
      </c>
      <c r="R51" s="23" t="str">
        <f>D51</f>
        <v>EQ</v>
      </c>
      <c r="S51" s="92">
        <f>E51</f>
        <v>45661</v>
      </c>
      <c r="T51" s="93" t="str">
        <f>F51</f>
        <v>7 NT PUERTO PLATA, SAN JUAN &amp; ST. KITTS</v>
      </c>
      <c r="U51" s="94" t="str">
        <f>IF(G51="","",'[1]11Nov'!T441)</f>
        <v/>
      </c>
      <c r="V51" s="94" t="str">
        <f>IF(H51="","",'[1]11Nov'!U441)</f>
        <v/>
      </c>
      <c r="W51" s="96">
        <f>IF(I51="","",'[1]11Nov'!V441)</f>
        <v>1052</v>
      </c>
      <c r="X51" s="94" t="str">
        <f>IF(J51="","",'[1]11Nov'!W441)</f>
        <v/>
      </c>
      <c r="Y51" s="94" t="str">
        <f>IF(K51="","",'[1]11Nov'!X441)</f>
        <v/>
      </c>
      <c r="Z51" s="53" t="str">
        <f>IF(L51="","",'[1]11Nov'!Y441)</f>
        <v/>
      </c>
      <c r="AB51" s="23" t="str">
        <f>D51</f>
        <v>EQ</v>
      </c>
      <c r="AC51" s="92">
        <f>E51</f>
        <v>45661</v>
      </c>
      <c r="AD51" s="93" t="str">
        <f>F51</f>
        <v>7 NT PUERTO PLATA, SAN JUAN &amp; ST. KITTS</v>
      </c>
      <c r="AE51" s="94" t="str">
        <f>IF(G51="","",'[1]11Nov'!T517)</f>
        <v/>
      </c>
      <c r="AF51" s="94" t="str">
        <f>IF(H51="","",'[1]11Nov'!U517)</f>
        <v/>
      </c>
      <c r="AG51" s="96">
        <f>IF(I51="","",'[1]11Nov'!V517)</f>
        <v>11020</v>
      </c>
      <c r="AH51" s="94" t="str">
        <f>IF(J51="","",'[1]11Nov'!W517)</f>
        <v/>
      </c>
      <c r="AI51" s="94" t="str">
        <f>IF(K51="","",'[1]11Nov'!X517)</f>
        <v/>
      </c>
      <c r="AJ51" s="53" t="str">
        <f>IF(L51="","",'[1]11Nov'!Y517)</f>
        <v/>
      </c>
      <c r="AL51" s="23" t="str">
        <f>D51</f>
        <v>EQ</v>
      </c>
      <c r="AM51" s="92">
        <f>E51</f>
        <v>45661</v>
      </c>
      <c r="AN51" s="93" t="str">
        <f>F51</f>
        <v>7 NT PUERTO PLATA, SAN JUAN &amp; ST. KITTS</v>
      </c>
      <c r="AO51" s="94" t="str">
        <f>IF(G51="","",'[1]11Nov'!T593)</f>
        <v/>
      </c>
      <c r="AP51" s="94" t="str">
        <f>IF(H51="","",'[1]11Nov'!U593)</f>
        <v/>
      </c>
      <c r="AQ51" s="96">
        <f>IF(I51="","",'[1]11Nov'!V593)</f>
        <v>11136</v>
      </c>
      <c r="AR51" s="94" t="str">
        <f>IF(J51="","",'[1]11Nov'!W593)</f>
        <v/>
      </c>
      <c r="AS51" s="94" t="str">
        <f>IF(K51="","",'[1]11Nov'!X593)</f>
        <v/>
      </c>
      <c r="AT51" s="53" t="str">
        <f>IF(L51="","",'[1]11Nov'!Y593)</f>
        <v/>
      </c>
      <c r="AV51" s="23" t="str">
        <f t="shared" si="3"/>
        <v>EQ</v>
      </c>
      <c r="AW51" s="92">
        <f t="shared" si="3"/>
        <v>45661</v>
      </c>
      <c r="AX51" s="93" t="str">
        <f t="shared" si="3"/>
        <v>7 NT PUERTO PLATA, SAN JUAN &amp; ST. KITTS</v>
      </c>
      <c r="AY51" s="94" t="str">
        <f>IF(G51="","",'[1]11Nov'!T669)</f>
        <v/>
      </c>
      <c r="AZ51" s="94" t="str">
        <f>IF(H51="","",'[1]11Nov'!U669)</f>
        <v/>
      </c>
      <c r="BA51" s="96">
        <f>IF(I51="","",'[1]11Nov'!V669)</f>
        <v>7873</v>
      </c>
      <c r="BB51" s="94" t="str">
        <f>IF(J51="","",'[1]11Nov'!W669)</f>
        <v/>
      </c>
      <c r="BC51" s="94" t="str">
        <f>IF(K51="","",'[1]11Nov'!X669)</f>
        <v/>
      </c>
      <c r="BD51" s="53" t="str">
        <f>IF(L51="","",'[1]11Nov'!Y669)</f>
        <v/>
      </c>
    </row>
    <row r="52" spans="1:56" x14ac:dyDescent="0.35">
      <c r="A52" s="61" t="str">
        <f t="shared" si="4"/>
        <v>EQ45668</v>
      </c>
      <c r="B52" s="30" t="str">
        <f>VLOOKUP(A52,PackageID!$A$2:$G$1547,7,FALSE)</f>
        <v>EQ07E429</v>
      </c>
      <c r="C52" s="59">
        <f>SUM(G52:L52)</f>
        <v>3256</v>
      </c>
      <c r="D52" s="23" t="str">
        <f>'[1]11Nov'!C216</f>
        <v>EQ</v>
      </c>
      <c r="E52" s="92">
        <f>'[1]11Nov'!D216</f>
        <v>45668</v>
      </c>
      <c r="F52" s="93" t="str">
        <f>'[1]11Nov'!E216</f>
        <v>7 NIGHT WESTERN CARIBBEAN CRUISE</v>
      </c>
      <c r="G52" s="96">
        <f>'[1]11Nov'!F216</f>
        <v>699</v>
      </c>
      <c r="H52" s="94"/>
      <c r="I52" s="96">
        <f>'[1]11Nov'!H216</f>
        <v>739</v>
      </c>
      <c r="J52" s="94" t="str">
        <f>'[1]11Nov'!I216</f>
        <v/>
      </c>
      <c r="K52" s="96">
        <f>'[1]11Nov'!J216</f>
        <v>789</v>
      </c>
      <c r="L52" s="54">
        <f>'[1]11Nov'!K216</f>
        <v>1029</v>
      </c>
      <c r="N52" s="63" t="str">
        <f>IFERROR(VLOOKUP(A52,'£1 AIR'!A77:F171,4,FALSE),"")</f>
        <v/>
      </c>
      <c r="O52" s="58" t="s">
        <v>14</v>
      </c>
      <c r="P52" s="64" t="s">
        <v>14</v>
      </c>
      <c r="R52" s="23" t="str">
        <f>D52</f>
        <v>EQ</v>
      </c>
      <c r="S52" s="92">
        <f>E52</f>
        <v>45668</v>
      </c>
      <c r="T52" s="93" t="str">
        <f>F52</f>
        <v>7 NIGHT WESTERN CARIBBEAN CRUISE</v>
      </c>
      <c r="U52" s="96">
        <f>IF(G52="","",'[1]11Nov'!T442)</f>
        <v>860</v>
      </c>
      <c r="V52" s="94" t="str">
        <f>IF(H52="","",'[1]11Nov'!U442)</f>
        <v/>
      </c>
      <c r="W52" s="96">
        <f>IF(I52="","",'[1]11Nov'!V442)</f>
        <v>908</v>
      </c>
      <c r="X52" s="94" t="str">
        <f>IF(J52="","",'[1]11Nov'!W442)</f>
        <v/>
      </c>
      <c r="Y52" s="96">
        <f>IF(K52="","",'[1]11Nov'!X442)</f>
        <v>968</v>
      </c>
      <c r="Z52" s="54">
        <f>IF(L52="","",'[1]11Nov'!Y442)</f>
        <v>1256</v>
      </c>
      <c r="AB52" s="23" t="str">
        <f>D52</f>
        <v>EQ</v>
      </c>
      <c r="AC52" s="92">
        <f>E52</f>
        <v>45668</v>
      </c>
      <c r="AD52" s="93" t="str">
        <f>F52</f>
        <v>7 NIGHT WESTERN CARIBBEAN CRUISE</v>
      </c>
      <c r="AE52" s="96">
        <f>IF(G52="","",'[1]11Nov'!T518)</f>
        <v>8946</v>
      </c>
      <c r="AF52" s="94" t="str">
        <f>IF(H52="","",'[1]11Nov'!U518)</f>
        <v/>
      </c>
      <c r="AG52" s="96">
        <f>IF(I52="","",'[1]11Nov'!V518)</f>
        <v>9466</v>
      </c>
      <c r="AH52" s="94" t="str">
        <f>IF(J52="","",'[1]11Nov'!W518)</f>
        <v/>
      </c>
      <c r="AI52" s="96">
        <f>IF(K52="","",'[1]11Nov'!X518)</f>
        <v>10116</v>
      </c>
      <c r="AJ52" s="54">
        <f>IF(L52="","",'[1]11Nov'!Y518)</f>
        <v>13236</v>
      </c>
      <c r="AL52" s="23" t="str">
        <f>D52</f>
        <v>EQ</v>
      </c>
      <c r="AM52" s="92">
        <f>E52</f>
        <v>45668</v>
      </c>
      <c r="AN52" s="93" t="str">
        <f>F52</f>
        <v>7 NIGHT WESTERN CARIBBEAN CRUISE</v>
      </c>
      <c r="AO52" s="96">
        <f>IF(G52="","",'[1]11Nov'!T594)</f>
        <v>9062</v>
      </c>
      <c r="AP52" s="94" t="str">
        <f>IF(H52="","",'[1]11Nov'!U594)</f>
        <v/>
      </c>
      <c r="AQ52" s="96">
        <f>IF(I52="","",'[1]11Nov'!V594)</f>
        <v>9582</v>
      </c>
      <c r="AR52" s="94" t="str">
        <f>IF(J52="","",'[1]11Nov'!W594)</f>
        <v/>
      </c>
      <c r="AS52" s="96">
        <f>IF(K52="","",'[1]11Nov'!X594)</f>
        <v>10232</v>
      </c>
      <c r="AT52" s="54">
        <f>IF(L52="","",'[1]11Nov'!Y594)</f>
        <v>13352</v>
      </c>
      <c r="AV52" s="23" t="str">
        <f t="shared" si="3"/>
        <v>EQ</v>
      </c>
      <c r="AW52" s="92">
        <f t="shared" si="3"/>
        <v>45668</v>
      </c>
      <c r="AX52" s="93" t="str">
        <f t="shared" si="3"/>
        <v>7 NIGHT WESTERN CARIBBEAN CRUISE</v>
      </c>
      <c r="AY52" s="96">
        <f>IF(G52="","",'[1]11Nov'!T670)</f>
        <v>6433</v>
      </c>
      <c r="AZ52" s="94" t="str">
        <f>IF(H52="","",'[1]11Nov'!U670)</f>
        <v/>
      </c>
      <c r="BA52" s="96">
        <f>IF(I52="","",'[1]11Nov'!V670)</f>
        <v>6793</v>
      </c>
      <c r="BB52" s="94" t="str">
        <f>IF(J52="","",'[1]11Nov'!W670)</f>
        <v/>
      </c>
      <c r="BC52" s="96">
        <f>IF(K52="","",'[1]11Nov'!X670)</f>
        <v>7243</v>
      </c>
      <c r="BD52" s="54">
        <f>IF(L52="","",'[1]11Nov'!Y670)</f>
        <v>9403</v>
      </c>
    </row>
    <row r="53" spans="1:56" x14ac:dyDescent="0.35">
      <c r="A53" s="61" t="str">
        <f t="shared" si="4"/>
        <v>EQ45675</v>
      </c>
      <c r="B53" s="30" t="str">
        <f>VLOOKUP(A53,PackageID!$A$2:$G$1547,7,FALSE)</f>
        <v>EQ07E417</v>
      </c>
      <c r="C53" s="59">
        <f t="shared" si="2"/>
        <v>2567</v>
      </c>
      <c r="D53" s="23" t="str">
        <f>'[1]11Nov'!C217</f>
        <v>EQ</v>
      </c>
      <c r="E53" s="92">
        <f>'[1]11Nov'!D217</f>
        <v>45675</v>
      </c>
      <c r="F53" s="93" t="str">
        <f>'[1]11Nov'!E217</f>
        <v>7N PUERTO PLATA, SAN JUAN &amp; ST. MAARTEN</v>
      </c>
      <c r="G53" s="96">
        <f>'[1]11Nov'!F217</f>
        <v>729</v>
      </c>
      <c r="H53" s="94"/>
      <c r="I53" s="96">
        <f>'[1]11Nov'!H217</f>
        <v>879</v>
      </c>
      <c r="J53" s="94" t="str">
        <f>'[1]11Nov'!I217</f>
        <v/>
      </c>
      <c r="K53" s="96">
        <f>'[1]11Nov'!J217</f>
        <v>959</v>
      </c>
      <c r="L53" s="53"/>
      <c r="N53" s="63" t="str">
        <f>IFERROR(VLOOKUP(A53,'£1 AIR'!A78:F172,4,FALSE),"")</f>
        <v/>
      </c>
      <c r="O53" s="58" t="s">
        <v>14</v>
      </c>
      <c r="P53" s="64" t="s">
        <v>14</v>
      </c>
      <c r="R53" s="23" t="str">
        <f>D53</f>
        <v>EQ</v>
      </c>
      <c r="S53" s="92">
        <f>E53</f>
        <v>45675</v>
      </c>
      <c r="T53" s="93" t="str">
        <f>F53</f>
        <v>7N PUERTO PLATA, SAN JUAN &amp; ST. MAARTEN</v>
      </c>
      <c r="U53" s="96">
        <f>IF(G53="","",'[1]11Nov'!T443)</f>
        <v>896</v>
      </c>
      <c r="V53" s="94" t="str">
        <f>IF(H53="","",'[1]11Nov'!U443)</f>
        <v/>
      </c>
      <c r="W53" s="96">
        <f>IF(I53="","",'[1]11Nov'!V443)</f>
        <v>1076</v>
      </c>
      <c r="X53" s="94" t="str">
        <f>IF(J53="","",'[1]11Nov'!W443)</f>
        <v/>
      </c>
      <c r="Y53" s="96">
        <f>IF(K53="","",'[1]11Nov'!X443)</f>
        <v>1172</v>
      </c>
      <c r="Z53" s="53" t="str">
        <f>IF(L53="","",'[1]11Nov'!Y443)</f>
        <v/>
      </c>
      <c r="AB53" s="23" t="str">
        <f>D53</f>
        <v>EQ</v>
      </c>
      <c r="AC53" s="92">
        <f>E53</f>
        <v>45675</v>
      </c>
      <c r="AD53" s="93" t="str">
        <f>F53</f>
        <v>7N PUERTO PLATA, SAN JUAN &amp; ST. MAARTEN</v>
      </c>
      <c r="AE53" s="96">
        <f>IF(G53="","",'[1]11Nov'!T519)</f>
        <v>9333</v>
      </c>
      <c r="AF53" s="94" t="str">
        <f>IF(H53="","",'[1]11Nov'!U519)</f>
        <v/>
      </c>
      <c r="AG53" s="96">
        <f>IF(I53="","",'[1]11Nov'!V519)</f>
        <v>11283</v>
      </c>
      <c r="AH53" s="94" t="str">
        <f>IF(J53="","",'[1]11Nov'!W519)</f>
        <v/>
      </c>
      <c r="AI53" s="96">
        <f>IF(K53="","",'[1]11Nov'!X519)</f>
        <v>12323</v>
      </c>
      <c r="AJ53" s="53" t="str">
        <f>IF(L53="","",'[1]11Nov'!Y519)</f>
        <v/>
      </c>
      <c r="AL53" s="23" t="str">
        <f>D53</f>
        <v>EQ</v>
      </c>
      <c r="AM53" s="92">
        <f>E53</f>
        <v>45675</v>
      </c>
      <c r="AN53" s="93" t="str">
        <f>F53</f>
        <v>7N PUERTO PLATA, SAN JUAN &amp; ST. MAARTEN</v>
      </c>
      <c r="AO53" s="96">
        <f>IF(G53="","",'[1]11Nov'!T595)</f>
        <v>9449</v>
      </c>
      <c r="AP53" s="94" t="str">
        <f>IF(H53="","",'[1]11Nov'!U595)</f>
        <v/>
      </c>
      <c r="AQ53" s="96">
        <f>IF(I53="","",'[1]11Nov'!V595)</f>
        <v>11399</v>
      </c>
      <c r="AR53" s="94" t="str">
        <f>IF(J53="","",'[1]11Nov'!W595)</f>
        <v/>
      </c>
      <c r="AS53" s="96">
        <f>IF(K53="","",'[1]11Nov'!X595)</f>
        <v>12439</v>
      </c>
      <c r="AT53" s="53" t="str">
        <f>IF(L53="","",'[1]11Nov'!Y595)</f>
        <v/>
      </c>
      <c r="AV53" s="23" t="str">
        <f t="shared" si="3"/>
        <v>EQ</v>
      </c>
      <c r="AW53" s="92">
        <f t="shared" si="3"/>
        <v>45675</v>
      </c>
      <c r="AX53" s="93" t="str">
        <f t="shared" si="3"/>
        <v>7N PUERTO PLATA, SAN JUAN &amp; ST. MAARTEN</v>
      </c>
      <c r="AY53" s="96">
        <f>IF(G53="","",'[1]11Nov'!T671)</f>
        <v>6701</v>
      </c>
      <c r="AZ53" s="94" t="str">
        <f>IF(H53="","",'[1]11Nov'!U671)</f>
        <v/>
      </c>
      <c r="BA53" s="96">
        <f>IF(I53="","",'[1]11Nov'!V671)</f>
        <v>8051</v>
      </c>
      <c r="BB53" s="94" t="str">
        <f>IF(J53="","",'[1]11Nov'!W671)</f>
        <v/>
      </c>
      <c r="BC53" s="96">
        <f>IF(K53="","",'[1]11Nov'!X671)</f>
        <v>8771</v>
      </c>
      <c r="BD53" s="53" t="str">
        <f>IF(L53="","",'[1]11Nov'!Y671)</f>
        <v/>
      </c>
    </row>
    <row r="54" spans="1:56" x14ac:dyDescent="0.35">
      <c r="A54" s="61" t="str">
        <f t="shared" si="4"/>
        <v>EQ45682</v>
      </c>
      <c r="B54" s="30" t="str">
        <f>VLOOKUP(A54,PackageID!$A$2:$G$1547,7,FALSE)</f>
        <v>EQ07E416</v>
      </c>
      <c r="C54" s="59">
        <f t="shared" si="2"/>
        <v>2866</v>
      </c>
      <c r="D54" s="23" t="str">
        <f>'[1]11Nov'!C218</f>
        <v>EQ</v>
      </c>
      <c r="E54" s="92">
        <f>'[1]11Nov'!D218</f>
        <v>45682</v>
      </c>
      <c r="F54" s="93" t="str">
        <f>'[1]11Nov'!E218</f>
        <v>7 NIGHT EASTERN CARIBBEAN CRUISE</v>
      </c>
      <c r="G54" s="96">
        <f>'[1]11Nov'!F218</f>
        <v>689</v>
      </c>
      <c r="H54" s="96">
        <f>'[1]11Nov'!G218</f>
        <v>699</v>
      </c>
      <c r="I54" s="96">
        <f>'[1]11Nov'!H218</f>
        <v>699</v>
      </c>
      <c r="J54" s="94" t="str">
        <f>'[1]11Nov'!I218</f>
        <v/>
      </c>
      <c r="K54" s="96">
        <f>'[1]11Nov'!J218</f>
        <v>779</v>
      </c>
      <c r="L54" s="53"/>
      <c r="N54" s="63" t="str">
        <f>IFERROR(VLOOKUP(A54,'£1 AIR'!A79:F173,4,FALSE),"")</f>
        <v/>
      </c>
      <c r="O54" s="58" t="s">
        <v>14</v>
      </c>
      <c r="P54" s="64" t="s">
        <v>14</v>
      </c>
      <c r="R54" s="23" t="str">
        <f>D54</f>
        <v>EQ</v>
      </c>
      <c r="S54" s="92">
        <f>E54</f>
        <v>45682</v>
      </c>
      <c r="T54" s="93" t="str">
        <f>F54</f>
        <v>7 NIGHT EASTERN CARIBBEAN CRUISE</v>
      </c>
      <c r="U54" s="96">
        <f>IF(G54="","",'[1]11Nov'!T444)</f>
        <v>848</v>
      </c>
      <c r="V54" s="96">
        <f>IF(H54="","",'[1]11Nov'!U444)</f>
        <v>860</v>
      </c>
      <c r="W54" s="96">
        <f>IF(I54="","",'[1]11Nov'!V444)</f>
        <v>860</v>
      </c>
      <c r="X54" s="94" t="str">
        <f>IF(J54="","",'[1]11Nov'!W444)</f>
        <v/>
      </c>
      <c r="Y54" s="96">
        <f>IF(K54="","",'[1]11Nov'!X444)</f>
        <v>956</v>
      </c>
      <c r="Z54" s="53" t="str">
        <f>IF(L54="","",'[1]11Nov'!Y444)</f>
        <v/>
      </c>
      <c r="AB54" s="23" t="str">
        <f>D54</f>
        <v>EQ</v>
      </c>
      <c r="AC54" s="92">
        <f>E54</f>
        <v>45682</v>
      </c>
      <c r="AD54" s="93" t="str">
        <f>F54</f>
        <v>7 NIGHT EASTERN CARIBBEAN CRUISE</v>
      </c>
      <c r="AE54" s="96">
        <f>IF(G54="","",'[1]11Nov'!T520)</f>
        <v>8824</v>
      </c>
      <c r="AF54" s="96">
        <f>IF(H54="","",'[1]11Nov'!U520)</f>
        <v>8954</v>
      </c>
      <c r="AG54" s="96">
        <f>IF(I54="","",'[1]11Nov'!V520)</f>
        <v>8954</v>
      </c>
      <c r="AH54" s="94" t="str">
        <f>IF(J54="","",'[1]11Nov'!W520)</f>
        <v/>
      </c>
      <c r="AI54" s="96">
        <f>IF(K54="","",'[1]11Nov'!X520)</f>
        <v>9994</v>
      </c>
      <c r="AJ54" s="53" t="str">
        <f>IF(L54="","",'[1]11Nov'!Y520)</f>
        <v/>
      </c>
      <c r="AL54" s="23" t="str">
        <f>D54</f>
        <v>EQ</v>
      </c>
      <c r="AM54" s="92">
        <f>E54</f>
        <v>45682</v>
      </c>
      <c r="AN54" s="93" t="str">
        <f>F54</f>
        <v>7 NIGHT EASTERN CARIBBEAN CRUISE</v>
      </c>
      <c r="AO54" s="96">
        <f>IF(G54="","",'[1]11Nov'!T596)</f>
        <v>8939</v>
      </c>
      <c r="AP54" s="96">
        <f>IF(H54="","",'[1]11Nov'!U596)</f>
        <v>9069</v>
      </c>
      <c r="AQ54" s="96">
        <f>IF(I54="","",'[1]11Nov'!V596)</f>
        <v>9069</v>
      </c>
      <c r="AR54" s="94" t="str">
        <f>IF(J54="","",'[1]11Nov'!W596)</f>
        <v/>
      </c>
      <c r="AS54" s="96">
        <f>IF(K54="","",'[1]11Nov'!X596)</f>
        <v>10109</v>
      </c>
      <c r="AT54" s="53" t="str">
        <f>IF(L54="","",'[1]11Nov'!Y596)</f>
        <v/>
      </c>
      <c r="AV54" s="23" t="str">
        <f t="shared" si="3"/>
        <v>EQ</v>
      </c>
      <c r="AW54" s="92">
        <f t="shared" si="3"/>
        <v>45682</v>
      </c>
      <c r="AX54" s="93" t="str">
        <f t="shared" si="3"/>
        <v>7 NIGHT EASTERN CARIBBEAN CRUISE</v>
      </c>
      <c r="AY54" s="96">
        <f>IF(G54="","",'[1]11Nov'!T672)</f>
        <v>6338</v>
      </c>
      <c r="AZ54" s="96">
        <f>IF(H54="","",'[1]11Nov'!U672)</f>
        <v>6428</v>
      </c>
      <c r="BA54" s="96">
        <f>IF(I54="","",'[1]11Nov'!V672)</f>
        <v>6428</v>
      </c>
      <c r="BB54" s="94" t="str">
        <f>IF(J54="","",'[1]11Nov'!W672)</f>
        <v/>
      </c>
      <c r="BC54" s="96">
        <f>IF(K54="","",'[1]11Nov'!X672)</f>
        <v>7148</v>
      </c>
      <c r="BD54" s="53" t="str">
        <f>IF(L54="","",'[1]11Nov'!Y672)</f>
        <v/>
      </c>
    </row>
    <row r="55" spans="1:56" x14ac:dyDescent="0.35">
      <c r="A55" s="61" t="str">
        <f t="shared" si="4"/>
        <v>EQ45689</v>
      </c>
      <c r="B55" s="30" t="str">
        <f>VLOOKUP(A55,PackageID!$A$2:$G$1547,7,FALSE)</f>
        <v>EQ07E419</v>
      </c>
      <c r="C55" s="59">
        <f t="shared" si="2"/>
        <v>609</v>
      </c>
      <c r="D55" s="23" t="str">
        <f>'[1]11Nov'!C219</f>
        <v>EQ</v>
      </c>
      <c r="E55" s="92">
        <f>'[1]11Nov'!D219</f>
        <v>45689</v>
      </c>
      <c r="F55" s="93" t="str">
        <f>'[1]11Nov'!E219</f>
        <v>7 NIGHT BAHAMAS, SAN JUAN &amp; ST. MAARTEN</v>
      </c>
      <c r="G55" s="94"/>
      <c r="H55" s="94"/>
      <c r="I55" s="96">
        <f>'[1]11Nov'!H219</f>
        <v>609</v>
      </c>
      <c r="J55" s="94" t="str">
        <f>'[1]11Nov'!I219</f>
        <v/>
      </c>
      <c r="K55" s="94"/>
      <c r="L55" s="53"/>
      <c r="N55" s="63" t="str">
        <f>IFERROR(VLOOKUP(A55,'£1 AIR'!A80:F174,4,FALSE),"")</f>
        <v/>
      </c>
      <c r="O55" s="58" t="s">
        <v>14</v>
      </c>
      <c r="P55" s="64" t="s">
        <v>14</v>
      </c>
      <c r="R55" s="23" t="str">
        <f>D55</f>
        <v>EQ</v>
      </c>
      <c r="S55" s="92">
        <f>E55</f>
        <v>45689</v>
      </c>
      <c r="T55" s="93" t="str">
        <f>F55</f>
        <v>7 NIGHT BAHAMAS, SAN JUAN &amp; ST. MAARTEN</v>
      </c>
      <c r="U55" s="94" t="str">
        <f>IF(G55="","",'[1]11Nov'!T445)</f>
        <v/>
      </c>
      <c r="V55" s="94" t="str">
        <f>IF(H55="","",'[1]11Nov'!U445)</f>
        <v/>
      </c>
      <c r="W55" s="96">
        <f>IF(I55="","",'[1]11Nov'!V445)</f>
        <v>751</v>
      </c>
      <c r="X55" s="94" t="str">
        <f>IF(J55="","",'[1]11Nov'!W445)</f>
        <v/>
      </c>
      <c r="Y55" s="94" t="str">
        <f>IF(K55="","",'[1]11Nov'!X445)</f>
        <v/>
      </c>
      <c r="Z55" s="53" t="str">
        <f>IF(L55="","",'[1]11Nov'!Y445)</f>
        <v/>
      </c>
      <c r="AA55" s="24"/>
      <c r="AB55" s="23" t="str">
        <f>D55</f>
        <v>EQ</v>
      </c>
      <c r="AC55" s="92">
        <f>E55</f>
        <v>45689</v>
      </c>
      <c r="AD55" s="93" t="str">
        <f>F55</f>
        <v>7 NIGHT BAHAMAS, SAN JUAN &amp; ST. MAARTEN</v>
      </c>
      <c r="AE55" s="94" t="str">
        <f>IF(G55="","",'[1]11Nov'!T521)</f>
        <v/>
      </c>
      <c r="AF55" s="94" t="str">
        <f>IF(H55="","",'[1]11Nov'!U521)</f>
        <v/>
      </c>
      <c r="AG55" s="96">
        <f>IF(I55="","",'[1]11Nov'!V521)</f>
        <v>7777</v>
      </c>
      <c r="AH55" s="94" t="str">
        <f>IF(J55="","",'[1]11Nov'!W521)</f>
        <v/>
      </c>
      <c r="AI55" s="94" t="str">
        <f>IF(K55="","",'[1]11Nov'!X521)</f>
        <v/>
      </c>
      <c r="AJ55" s="53" t="str">
        <f>IF(L55="","",'[1]11Nov'!Y521)</f>
        <v/>
      </c>
      <c r="AL55" s="23" t="str">
        <f>D55</f>
        <v>EQ</v>
      </c>
      <c r="AM55" s="92">
        <f>E55</f>
        <v>45689</v>
      </c>
      <c r="AN55" s="93" t="str">
        <f>F55</f>
        <v>7 NIGHT BAHAMAS, SAN JUAN &amp; ST. MAARTEN</v>
      </c>
      <c r="AO55" s="94" t="str">
        <f>IF(G55="","",'[1]11Nov'!T597)</f>
        <v/>
      </c>
      <c r="AP55" s="94" t="str">
        <f>IF(H55="","",'[1]11Nov'!U597)</f>
        <v/>
      </c>
      <c r="AQ55" s="96">
        <f>IF(I55="","",'[1]11Nov'!V597)</f>
        <v>7892</v>
      </c>
      <c r="AR55" s="94" t="str">
        <f>IF(J55="","",'[1]11Nov'!W597)</f>
        <v/>
      </c>
      <c r="AS55" s="94" t="str">
        <f>IF(K55="","",'[1]11Nov'!X597)</f>
        <v/>
      </c>
      <c r="AT55" s="53" t="str">
        <f>IF(L55="","",'[1]11Nov'!Y597)</f>
        <v/>
      </c>
      <c r="AV55" s="23" t="str">
        <f t="shared" si="3"/>
        <v>EQ</v>
      </c>
      <c r="AW55" s="92">
        <f t="shared" si="3"/>
        <v>45689</v>
      </c>
      <c r="AX55" s="93" t="str">
        <f t="shared" si="3"/>
        <v>7 NIGHT BAHAMAS, SAN JUAN &amp; ST. MAARTEN</v>
      </c>
      <c r="AY55" s="94" t="str">
        <f>IF(G55="","",'[1]11Nov'!T673)</f>
        <v/>
      </c>
      <c r="AZ55" s="94" t="str">
        <f>IF(H55="","",'[1]11Nov'!U673)</f>
        <v/>
      </c>
      <c r="BA55" s="96">
        <f>IF(I55="","",'[1]11Nov'!V673)</f>
        <v>5612</v>
      </c>
      <c r="BB55" s="94" t="str">
        <f>IF(J55="","",'[1]11Nov'!W673)</f>
        <v/>
      </c>
      <c r="BC55" s="94" t="str">
        <f>IF(K55="","",'[1]11Nov'!X673)</f>
        <v/>
      </c>
      <c r="BD55" s="53" t="str">
        <f>IF(L55="","",'[1]11Nov'!Y673)</f>
        <v/>
      </c>
    </row>
    <row r="56" spans="1:56" x14ac:dyDescent="0.35">
      <c r="A56" s="61" t="str">
        <f t="shared" si="4"/>
        <v>EQ45696</v>
      </c>
      <c r="B56" s="30" t="str">
        <f>VLOOKUP(A56,PackageID!$A$2:$G$1547,7,FALSE)</f>
        <v>EQ07W623</v>
      </c>
      <c r="C56" s="59">
        <f t="shared" si="2"/>
        <v>2197</v>
      </c>
      <c r="D56" s="23" t="str">
        <f>'[1]11Nov'!C220</f>
        <v>EQ</v>
      </c>
      <c r="E56" s="92">
        <f>'[1]11Nov'!D220</f>
        <v>45696</v>
      </c>
      <c r="F56" s="93" t="str">
        <f>'[1]11Nov'!E220</f>
        <v>7 NIGHT KEY WEST &amp; MEXICO CRUISE</v>
      </c>
      <c r="G56" s="94"/>
      <c r="H56" s="94"/>
      <c r="I56" s="98">
        <f>'[1]11Nov'!H220</f>
        <v>509</v>
      </c>
      <c r="J56" s="94" t="str">
        <f>'[1]11Nov'!I220</f>
        <v/>
      </c>
      <c r="K56" s="98">
        <f>'[1]11Nov'!J220</f>
        <v>779</v>
      </c>
      <c r="L56" s="99">
        <f>'[1]11Nov'!K220</f>
        <v>909</v>
      </c>
      <c r="N56" s="63" t="str">
        <f>IFERROR(VLOOKUP(A56,'£1 AIR'!A81:F175,4,FALSE),"")</f>
        <v/>
      </c>
      <c r="O56" s="58" t="s">
        <v>14</v>
      </c>
      <c r="P56" s="64" t="s">
        <v>14</v>
      </c>
      <c r="R56" s="23" t="str">
        <f>D56</f>
        <v>EQ</v>
      </c>
      <c r="S56" s="92">
        <f>E56</f>
        <v>45696</v>
      </c>
      <c r="T56" s="93" t="str">
        <f>F56</f>
        <v>7 NIGHT KEY WEST &amp; MEXICO CRUISE</v>
      </c>
      <c r="U56" s="94" t="str">
        <f>IF(G56="","",'[1]11Nov'!T446)</f>
        <v/>
      </c>
      <c r="V56" s="94" t="str">
        <f>IF(H56="","",'[1]11Nov'!U446)</f>
        <v/>
      </c>
      <c r="W56" s="98">
        <f>IF(I56="","",'[1]11Nov'!V446)</f>
        <v>631</v>
      </c>
      <c r="X56" s="94" t="str">
        <f>IF(J56="","",'[1]11Nov'!W446)</f>
        <v/>
      </c>
      <c r="Y56" s="98">
        <f>IF(K56="","",'[1]11Nov'!X446)</f>
        <v>955</v>
      </c>
      <c r="Z56" s="99">
        <f>IF(L56="","",'[1]11Nov'!Y446)</f>
        <v>1111</v>
      </c>
      <c r="AB56" s="23" t="str">
        <f>D56</f>
        <v>EQ</v>
      </c>
      <c r="AC56" s="92">
        <f>E56</f>
        <v>45696</v>
      </c>
      <c r="AD56" s="93" t="str">
        <f>F56</f>
        <v>7 NIGHT KEY WEST &amp; MEXICO CRUISE</v>
      </c>
      <c r="AE56" s="94" t="str">
        <f>IF(G56="","",'[1]11Nov'!T522)</f>
        <v/>
      </c>
      <c r="AF56" s="94" t="str">
        <f>IF(H56="","",'[1]11Nov'!U522)</f>
        <v/>
      </c>
      <c r="AG56" s="98">
        <f>IF(I56="","",'[1]11Nov'!V522)</f>
        <v>6473</v>
      </c>
      <c r="AH56" s="94" t="str">
        <f>IF(J56="","",'[1]11Nov'!W522)</f>
        <v/>
      </c>
      <c r="AI56" s="98">
        <f>IF(K56="","",'[1]11Nov'!X522)</f>
        <v>9983</v>
      </c>
      <c r="AJ56" s="99">
        <f>IF(L56="","",'[1]11Nov'!Y522)</f>
        <v>11673</v>
      </c>
      <c r="AL56" s="23" t="str">
        <f>D56</f>
        <v>EQ</v>
      </c>
      <c r="AM56" s="92">
        <f>E56</f>
        <v>45696</v>
      </c>
      <c r="AN56" s="93" t="str">
        <f>F56</f>
        <v>7 NIGHT KEY WEST &amp; MEXICO CRUISE</v>
      </c>
      <c r="AO56" s="94" t="str">
        <f>IF(G56="","",'[1]11Nov'!T598)</f>
        <v/>
      </c>
      <c r="AP56" s="94" t="str">
        <f>IF(H56="","",'[1]11Nov'!U598)</f>
        <v/>
      </c>
      <c r="AQ56" s="98">
        <f>IF(I56="","",'[1]11Nov'!V598)</f>
        <v>6589</v>
      </c>
      <c r="AR56" s="94" t="str">
        <f>IF(J56="","",'[1]11Nov'!W598)</f>
        <v/>
      </c>
      <c r="AS56" s="98">
        <f>IF(K56="","",'[1]11Nov'!X598)</f>
        <v>10099</v>
      </c>
      <c r="AT56" s="99">
        <f>IF(L56="","",'[1]11Nov'!Y598)</f>
        <v>11789</v>
      </c>
      <c r="AV56" s="23" t="str">
        <f t="shared" si="3"/>
        <v>EQ</v>
      </c>
      <c r="AW56" s="92">
        <f t="shared" si="3"/>
        <v>45696</v>
      </c>
      <c r="AX56" s="93" t="str">
        <f t="shared" si="3"/>
        <v>7 NIGHT KEY WEST &amp; MEXICO CRUISE</v>
      </c>
      <c r="AY56" s="94" t="str">
        <f>IF(G56="","",'[1]11Nov'!T674)</f>
        <v/>
      </c>
      <c r="AZ56" s="94" t="str">
        <f>IF(H56="","",'[1]11Nov'!U674)</f>
        <v/>
      </c>
      <c r="BA56" s="98">
        <f>IF(I56="","",'[1]11Nov'!V674)</f>
        <v>4714</v>
      </c>
      <c r="BB56" s="94" t="str">
        <f>IF(J56="","",'[1]11Nov'!W674)</f>
        <v/>
      </c>
      <c r="BC56" s="98">
        <f>IF(K56="","",'[1]11Nov'!X674)</f>
        <v>7144</v>
      </c>
      <c r="BD56" s="99">
        <f>IF(L56="","",'[1]11Nov'!Y674)</f>
        <v>8314</v>
      </c>
    </row>
    <row r="57" spans="1:56" x14ac:dyDescent="0.35">
      <c r="A57" s="61" t="str">
        <f t="shared" si="4"/>
        <v>EQ45703</v>
      </c>
      <c r="B57" s="30" t="str">
        <f>VLOOKUP(A57,PackageID!$A$2:$G$1547,7,FALSE)</f>
        <v>EQ07E430</v>
      </c>
      <c r="C57" s="59">
        <f t="shared" si="2"/>
        <v>3505</v>
      </c>
      <c r="D57" s="23" t="str">
        <f>'[1]11Nov'!C221</f>
        <v>EQ</v>
      </c>
      <c r="E57" s="92">
        <f>'[1]11Nov'!D221</f>
        <v>45703</v>
      </c>
      <c r="F57" s="93" t="str">
        <f>'[1]11Nov'!E221</f>
        <v>7 NIGHT KEY WEST &amp; PERFECT DAY CRUISE</v>
      </c>
      <c r="G57" s="98">
        <f>'[1]11Nov'!F221</f>
        <v>579</v>
      </c>
      <c r="H57" s="98">
        <f>'[1]11Nov'!G221</f>
        <v>629</v>
      </c>
      <c r="I57" s="98">
        <f>'[1]11Nov'!H221</f>
        <v>649</v>
      </c>
      <c r="J57" s="94" t="str">
        <f>'[1]11Nov'!I221</f>
        <v/>
      </c>
      <c r="K57" s="98">
        <f>'[1]11Nov'!J221</f>
        <v>699</v>
      </c>
      <c r="L57" s="99">
        <f>'[1]11Nov'!K221</f>
        <v>949</v>
      </c>
      <c r="N57" s="63" t="str">
        <f>IFERROR(VLOOKUP(A57,'£1 AIR'!A82:F176,4,FALSE),"")</f>
        <v/>
      </c>
      <c r="O57" s="58" t="s">
        <v>14</v>
      </c>
      <c r="P57" s="64" t="s">
        <v>14</v>
      </c>
      <c r="R57" s="23" t="str">
        <f>D57</f>
        <v>EQ</v>
      </c>
      <c r="S57" s="92">
        <f>E57</f>
        <v>45703</v>
      </c>
      <c r="T57" s="93" t="str">
        <f>F57</f>
        <v>7 NIGHT KEY WEST &amp; PERFECT DAY CRUISE</v>
      </c>
      <c r="U57" s="98">
        <f>IF(G57="","",'[1]11Nov'!T447)</f>
        <v>716</v>
      </c>
      <c r="V57" s="98">
        <f>IF(H57="","",'[1]11Nov'!U447)</f>
        <v>776</v>
      </c>
      <c r="W57" s="98">
        <f>IF(I57="","",'[1]11Nov'!V447)</f>
        <v>800</v>
      </c>
      <c r="X57" s="94" t="str">
        <f>IF(J57="","",'[1]11Nov'!W447)</f>
        <v/>
      </c>
      <c r="Y57" s="98">
        <f>IF(K57="","",'[1]11Nov'!X447)</f>
        <v>860</v>
      </c>
      <c r="Z57" s="99">
        <f>IF(L57="","",'[1]11Nov'!Y447)</f>
        <v>1160</v>
      </c>
      <c r="AB57" s="23" t="str">
        <f>D57</f>
        <v>EQ</v>
      </c>
      <c r="AC57" s="92">
        <f>E57</f>
        <v>45703</v>
      </c>
      <c r="AD57" s="93" t="str">
        <f>F57</f>
        <v>7 NIGHT KEY WEST &amp; PERFECT DAY CRUISE</v>
      </c>
      <c r="AE57" s="98">
        <f>IF(G57="","",'[1]11Nov'!T523)</f>
        <v>7388</v>
      </c>
      <c r="AF57" s="98">
        <f>IF(H57="","",'[1]11Nov'!U523)</f>
        <v>8038</v>
      </c>
      <c r="AG57" s="98">
        <f>IF(I57="","",'[1]11Nov'!V523)</f>
        <v>8298</v>
      </c>
      <c r="AH57" s="94" t="str">
        <f>IF(J57="","",'[1]11Nov'!W523)</f>
        <v/>
      </c>
      <c r="AI57" s="98">
        <f>IF(K57="","",'[1]11Nov'!X523)</f>
        <v>8948</v>
      </c>
      <c r="AJ57" s="99">
        <f>IF(L57="","",'[1]11Nov'!Y523)</f>
        <v>12198</v>
      </c>
      <c r="AL57" s="23" t="str">
        <f>D57</f>
        <v>EQ</v>
      </c>
      <c r="AM57" s="92">
        <f>E57</f>
        <v>45703</v>
      </c>
      <c r="AN57" s="93" t="str">
        <f>F57</f>
        <v>7 NIGHT KEY WEST &amp; PERFECT DAY CRUISE</v>
      </c>
      <c r="AO57" s="98">
        <f>IF(G57="","",'[1]11Nov'!T599)</f>
        <v>7504</v>
      </c>
      <c r="AP57" s="98">
        <f>IF(H57="","",'[1]11Nov'!U599)</f>
        <v>8154</v>
      </c>
      <c r="AQ57" s="98">
        <f>IF(I57="","",'[1]11Nov'!V599)</f>
        <v>8414</v>
      </c>
      <c r="AR57" s="94" t="str">
        <f>IF(J57="","",'[1]11Nov'!W599)</f>
        <v/>
      </c>
      <c r="AS57" s="98">
        <f>IF(K57="","",'[1]11Nov'!X599)</f>
        <v>9064</v>
      </c>
      <c r="AT57" s="99">
        <f>IF(L57="","",'[1]11Nov'!Y599)</f>
        <v>12314</v>
      </c>
      <c r="AV57" s="23" t="str">
        <f t="shared" si="3"/>
        <v>EQ</v>
      </c>
      <c r="AW57" s="92">
        <f t="shared" si="3"/>
        <v>45703</v>
      </c>
      <c r="AX57" s="93" t="str">
        <f t="shared" si="3"/>
        <v>7 NIGHT KEY WEST &amp; PERFECT DAY CRUISE</v>
      </c>
      <c r="AY57" s="98">
        <f>IF(G57="","",'[1]11Nov'!T675)</f>
        <v>5351</v>
      </c>
      <c r="AZ57" s="98">
        <f>IF(H57="","",'[1]11Nov'!U675)</f>
        <v>5801</v>
      </c>
      <c r="BA57" s="98">
        <f>IF(I57="","",'[1]11Nov'!V675)</f>
        <v>5981</v>
      </c>
      <c r="BB57" s="94" t="str">
        <f>IF(J57="","",'[1]11Nov'!W675)</f>
        <v/>
      </c>
      <c r="BC57" s="98">
        <f>IF(K57="","",'[1]11Nov'!X675)</f>
        <v>6431</v>
      </c>
      <c r="BD57" s="99">
        <f>IF(L57="","",'[1]11Nov'!Y675)</f>
        <v>8681</v>
      </c>
    </row>
    <row r="58" spans="1:56" x14ac:dyDescent="0.35">
      <c r="A58" s="61" t="str">
        <f t="shared" si="4"/>
        <v>IN45635</v>
      </c>
      <c r="B58" s="30" t="str">
        <f>VLOOKUP(A58,PackageID!$A$2:$G$1547,7,FALSE)</f>
        <v>IN12U396</v>
      </c>
      <c r="C58" s="59">
        <f t="shared" si="2"/>
        <v>4346</v>
      </c>
      <c r="D58" s="23" t="str">
        <f>'[1]11Nov'!C223</f>
        <v>IN</v>
      </c>
      <c r="E58" s="92">
        <f>'[1]11Nov'!D223</f>
        <v>45635</v>
      </c>
      <c r="F58" s="93" t="str">
        <f>'[1]11Nov'!E223</f>
        <v>12 NT CANARIES, MOROCCO &amp; SPAIN</v>
      </c>
      <c r="G58" s="94"/>
      <c r="H58" s="95">
        <f>'[1]11Nov'!G223</f>
        <v>769</v>
      </c>
      <c r="I58" s="96">
        <f>'[1]11Nov'!H223</f>
        <v>1149</v>
      </c>
      <c r="J58" s="94" t="str">
        <f>'[1]11Nov'!I223</f>
        <v/>
      </c>
      <c r="K58" s="96">
        <f>'[1]11Nov'!J223</f>
        <v>1149</v>
      </c>
      <c r="L58" s="55">
        <f>'[1]11Nov'!K223</f>
        <v>1279</v>
      </c>
      <c r="N58" s="63">
        <f>IFERROR(VLOOKUP(A58,'£1 AIR'!A84:F178,4,FALSE),"")</f>
        <v>0</v>
      </c>
      <c r="O58" s="58" t="s">
        <v>14</v>
      </c>
      <c r="P58" s="64" t="s">
        <v>14</v>
      </c>
      <c r="R58" s="23" t="str">
        <f>D58</f>
        <v>IN</v>
      </c>
      <c r="S58" s="92">
        <f>E58</f>
        <v>45635</v>
      </c>
      <c r="T58" s="93" t="str">
        <f>F58</f>
        <v>12 NT CANARIES, MOROCCO &amp; SPAIN</v>
      </c>
      <c r="U58" s="94" t="str">
        <f>IF(G58="","",'[1]11Nov'!T449)</f>
        <v/>
      </c>
      <c r="V58" s="95">
        <f>IF(H58="","",'[1]11Nov'!U449)</f>
        <v>962</v>
      </c>
      <c r="W58" s="96">
        <f>IF(I58="","",'[1]11Nov'!V449)</f>
        <v>1418</v>
      </c>
      <c r="X58" s="94" t="str">
        <f>IF(J58="","",'[1]11Nov'!W449)</f>
        <v/>
      </c>
      <c r="Y58" s="96">
        <f>IF(K58="","",'[1]11Nov'!X449)</f>
        <v>1418</v>
      </c>
      <c r="Z58" s="55">
        <f>IF(L58="","",'[1]11Nov'!Y449)</f>
        <v>1574</v>
      </c>
      <c r="AB58" s="23" t="str">
        <f>D58</f>
        <v>IN</v>
      </c>
      <c r="AC58" s="92">
        <f>E58</f>
        <v>45635</v>
      </c>
      <c r="AD58" s="93" t="str">
        <f>F58</f>
        <v>12 NT CANARIES, MOROCCO &amp; SPAIN</v>
      </c>
      <c r="AE58" s="94" t="str">
        <f>IF(G58="","",'[1]11Nov'!T525)</f>
        <v/>
      </c>
      <c r="AF58" s="95">
        <f>IF(H58="","",'[1]11Nov'!U525)</f>
        <v>9758</v>
      </c>
      <c r="AG58" s="96">
        <f>IF(I58="","",'[1]11Nov'!V525)</f>
        <v>14698</v>
      </c>
      <c r="AH58" s="94" t="str">
        <f>IF(J58="","",'[1]11Nov'!W525)</f>
        <v/>
      </c>
      <c r="AI58" s="96">
        <f>IF(K58="","",'[1]11Nov'!X525)</f>
        <v>14698</v>
      </c>
      <c r="AJ58" s="55">
        <f>IF(L58="","",'[1]11Nov'!Y525)</f>
        <v>16388</v>
      </c>
      <c r="AL58" s="23" t="str">
        <f>D58</f>
        <v>IN</v>
      </c>
      <c r="AM58" s="92">
        <f>E58</f>
        <v>45635</v>
      </c>
      <c r="AN58" s="93" t="str">
        <f>F58</f>
        <v>12 NT CANARIES, MOROCCO &amp; SPAIN</v>
      </c>
      <c r="AO58" s="94" t="str">
        <f>IF(G58="","",'[1]11Nov'!T601)</f>
        <v/>
      </c>
      <c r="AP58" s="95">
        <f>IF(H58="","",'[1]11Nov'!U601)</f>
        <v>9962</v>
      </c>
      <c r="AQ58" s="96">
        <f>IF(I58="","",'[1]11Nov'!V601)</f>
        <v>14902</v>
      </c>
      <c r="AR58" s="94" t="str">
        <f>IF(J58="","",'[1]11Nov'!W601)</f>
        <v/>
      </c>
      <c r="AS58" s="96">
        <f>IF(K58="","",'[1]11Nov'!X601)</f>
        <v>14902</v>
      </c>
      <c r="AT58" s="55">
        <f>IF(L58="","",'[1]11Nov'!Y601)</f>
        <v>16592</v>
      </c>
      <c r="AV58" s="23" t="str">
        <f t="shared" si="3"/>
        <v>IN</v>
      </c>
      <c r="AW58" s="92">
        <f t="shared" si="3"/>
        <v>45635</v>
      </c>
      <c r="AX58" s="93" t="str">
        <f t="shared" si="3"/>
        <v>12 NT CANARIES, MOROCCO &amp; SPAIN</v>
      </c>
      <c r="AY58" s="94" t="str">
        <f>IF(G58="","",'[1]11Nov'!T677)</f>
        <v/>
      </c>
      <c r="AZ58" s="95">
        <f>IF(H58="","",'[1]11Nov'!U677)</f>
        <v>7180</v>
      </c>
      <c r="BA58" s="96">
        <f>IF(I58="","",'[1]11Nov'!V677)</f>
        <v>10600</v>
      </c>
      <c r="BB58" s="94" t="str">
        <f>IF(J58="","",'[1]11Nov'!W677)</f>
        <v/>
      </c>
      <c r="BC58" s="96">
        <f>IF(K58="","",'[1]11Nov'!X677)</f>
        <v>10600</v>
      </c>
      <c r="BD58" s="55">
        <f>IF(L58="","",'[1]11Nov'!Y677)</f>
        <v>11770</v>
      </c>
    </row>
    <row r="59" spans="1:56" x14ac:dyDescent="0.35">
      <c r="A59" s="61" t="str">
        <f t="shared" si="4"/>
        <v>IN45659</v>
      </c>
      <c r="B59" s="30" t="str">
        <f>VLOOKUP(A59,PackageID!$A$2:$G$1547,7,FALSE)</f>
        <v>IN12U398</v>
      </c>
      <c r="C59" s="59">
        <f t="shared" ref="C59:C63" si="5">SUM(G59:L59)</f>
        <v>1958</v>
      </c>
      <c r="D59" s="23" t="str">
        <f>'[1]11Nov'!C225</f>
        <v>IN</v>
      </c>
      <c r="E59" s="92">
        <f>'[1]11Nov'!D225</f>
        <v>45659</v>
      </c>
      <c r="F59" s="93" t="str">
        <f>'[1]11Nov'!E225</f>
        <v>12 NIGHT CANARIES, MOROCCO &amp; SPAIN</v>
      </c>
      <c r="G59" s="94"/>
      <c r="H59" s="95">
        <f>'[1]11Nov'!G225</f>
        <v>769</v>
      </c>
      <c r="I59" s="95">
        <f>'[1]11Nov'!H225</f>
        <v>1189</v>
      </c>
      <c r="J59" s="94" t="str">
        <f>'[1]11Nov'!I225</f>
        <v/>
      </c>
      <c r="K59" s="94"/>
      <c r="L59" s="53"/>
      <c r="N59" s="63" t="str">
        <f>IFERROR(VLOOKUP(A59,'£1 AIR'!A86:F180,4,FALSE),"")</f>
        <v/>
      </c>
      <c r="O59" s="58" t="s">
        <v>14</v>
      </c>
      <c r="P59" s="64" t="s">
        <v>14</v>
      </c>
      <c r="R59" s="23" t="str">
        <f>D59</f>
        <v>IN</v>
      </c>
      <c r="S59" s="92">
        <f>E59</f>
        <v>45659</v>
      </c>
      <c r="T59" s="93" t="str">
        <f>F59</f>
        <v>12 NIGHT CANARIES, MOROCCO &amp; SPAIN</v>
      </c>
      <c r="U59" s="94" t="str">
        <f>IF(G59="","",'[1]11Nov'!T451)</f>
        <v/>
      </c>
      <c r="V59" s="95">
        <f>IF(H59="","",'[1]11Nov'!U451)</f>
        <v>961</v>
      </c>
      <c r="W59" s="95">
        <f>IF(I59="","",'[1]11Nov'!V451)</f>
        <v>1465</v>
      </c>
      <c r="X59" s="94" t="str">
        <f>IF(J59="","",'[1]11Nov'!W451)</f>
        <v/>
      </c>
      <c r="Y59" s="94" t="str">
        <f>IF(K59="","",'[1]11Nov'!X451)</f>
        <v/>
      </c>
      <c r="Z59" s="53" t="str">
        <f>IF(L59="","",'[1]11Nov'!Y451)</f>
        <v/>
      </c>
      <c r="AB59" s="23" t="str">
        <f>D59</f>
        <v>IN</v>
      </c>
      <c r="AC59" s="92">
        <f>E59</f>
        <v>45659</v>
      </c>
      <c r="AD59" s="93" t="str">
        <f>F59</f>
        <v>12 NIGHT CANARIES, MOROCCO &amp; SPAIN</v>
      </c>
      <c r="AE59" s="94" t="str">
        <f>IF(G59="","",'[1]11Nov'!T527)</f>
        <v/>
      </c>
      <c r="AF59" s="95">
        <f>IF(H59="","",'[1]11Nov'!U527)</f>
        <v>9771</v>
      </c>
      <c r="AG59" s="95">
        <f>IF(I59="","",'[1]11Nov'!V527)</f>
        <v>15231</v>
      </c>
      <c r="AH59" s="94" t="str">
        <f>IF(J59="","",'[1]11Nov'!W527)</f>
        <v/>
      </c>
      <c r="AI59" s="94" t="str">
        <f>IF(K59="","",'[1]11Nov'!X527)</f>
        <v/>
      </c>
      <c r="AJ59" s="53" t="str">
        <f>IF(L59="","",'[1]11Nov'!Y527)</f>
        <v/>
      </c>
      <c r="AL59" s="23" t="str">
        <f>D59</f>
        <v>IN</v>
      </c>
      <c r="AM59" s="92">
        <f>E59</f>
        <v>45659</v>
      </c>
      <c r="AN59" s="93" t="str">
        <f>F59</f>
        <v>12 NIGHT CANARIES, MOROCCO &amp; SPAIN</v>
      </c>
      <c r="AO59" s="94" t="str">
        <f>IF(G59="","",'[1]11Nov'!T603)</f>
        <v/>
      </c>
      <c r="AP59" s="95">
        <f>IF(H59="","",'[1]11Nov'!U603)</f>
        <v>9973</v>
      </c>
      <c r="AQ59" s="95">
        <f>IF(I59="","",'[1]11Nov'!V603)</f>
        <v>15433</v>
      </c>
      <c r="AR59" s="94" t="str">
        <f>IF(J59="","",'[1]11Nov'!W603)</f>
        <v/>
      </c>
      <c r="AS59" s="94" t="str">
        <f>IF(K59="","",'[1]11Nov'!X603)</f>
        <v/>
      </c>
      <c r="AT59" s="53" t="str">
        <f>IF(L59="","",'[1]11Nov'!Y603)</f>
        <v/>
      </c>
      <c r="AV59" s="23" t="str">
        <f t="shared" si="3"/>
        <v>IN</v>
      </c>
      <c r="AW59" s="92">
        <f t="shared" si="3"/>
        <v>45659</v>
      </c>
      <c r="AX59" s="93" t="str">
        <f t="shared" si="3"/>
        <v>12 NIGHT CANARIES, MOROCCO &amp; SPAIN</v>
      </c>
      <c r="AY59" s="94" t="str">
        <f>IF(G59="","",'[1]11Nov'!T679)</f>
        <v/>
      </c>
      <c r="AZ59" s="95">
        <f>IF(H59="","",'[1]11Nov'!U679)</f>
        <v>7168</v>
      </c>
      <c r="BA59" s="95">
        <f>IF(I59="","",'[1]11Nov'!V679)</f>
        <v>10948</v>
      </c>
      <c r="BB59" s="94" t="str">
        <f>IF(J59="","",'[1]11Nov'!W679)</f>
        <v/>
      </c>
      <c r="BC59" s="94" t="str">
        <f>IF(K59="","",'[1]11Nov'!X679)</f>
        <v/>
      </c>
      <c r="BD59" s="53" t="str">
        <f>IF(L59="","",'[1]11Nov'!Y679)</f>
        <v/>
      </c>
    </row>
    <row r="60" spans="1:56" x14ac:dyDescent="0.35">
      <c r="A60" s="61" t="str">
        <f t="shared" si="4"/>
        <v>IN45671</v>
      </c>
      <c r="B60" s="30" t="str">
        <f>VLOOKUP(A60,PackageID!$A$2:$G$1547,7,FALSE)</f>
        <v>IN12U399</v>
      </c>
      <c r="C60" s="59">
        <f t="shared" si="5"/>
        <v>2718</v>
      </c>
      <c r="D60" s="23" t="str">
        <f>'[1]11Nov'!C226</f>
        <v>IN</v>
      </c>
      <c r="E60" s="92">
        <f>'[1]11Nov'!D226</f>
        <v>45671</v>
      </c>
      <c r="F60" s="93" t="str">
        <f>'[1]11Nov'!E226</f>
        <v>12 NIGHT CANARIES, MOROCCO &amp; SPAIN</v>
      </c>
      <c r="G60" s="94"/>
      <c r="H60" s="96">
        <f>'[1]11Nov'!G226</f>
        <v>1189</v>
      </c>
      <c r="I60" s="95">
        <f>'[1]11Nov'!H226</f>
        <v>1529</v>
      </c>
      <c r="J60" s="94" t="str">
        <f>'[1]11Nov'!I226</f>
        <v/>
      </c>
      <c r="K60" s="94"/>
      <c r="L60" s="53"/>
      <c r="N60" s="63" t="str">
        <f>IFERROR(VLOOKUP(A60,'£1 AIR'!A87:F181,4,FALSE),"")</f>
        <v/>
      </c>
      <c r="O60" s="58" t="s">
        <v>14</v>
      </c>
      <c r="P60" s="64" t="s">
        <v>14</v>
      </c>
      <c r="R60" s="23" t="str">
        <f>D60</f>
        <v>IN</v>
      </c>
      <c r="S60" s="92">
        <f>E60</f>
        <v>45671</v>
      </c>
      <c r="T60" s="93" t="str">
        <f>F60</f>
        <v>12 NIGHT CANARIES, MOROCCO &amp; SPAIN</v>
      </c>
      <c r="U60" s="94" t="str">
        <f>IF(G60="","",'[1]11Nov'!T452)</f>
        <v/>
      </c>
      <c r="V60" s="96">
        <f>IF(H60="","",'[1]11Nov'!U452)</f>
        <v>1465</v>
      </c>
      <c r="W60" s="95">
        <f>IF(I60="","",'[1]11Nov'!V452)</f>
        <v>1873</v>
      </c>
      <c r="X60" s="94" t="str">
        <f>IF(J60="","",'[1]11Nov'!W452)</f>
        <v/>
      </c>
      <c r="Y60" s="94" t="str">
        <f>IF(K60="","",'[1]11Nov'!X452)</f>
        <v/>
      </c>
      <c r="Z60" s="53" t="str">
        <f>IF(L60="","",'[1]11Nov'!Y452)</f>
        <v/>
      </c>
      <c r="AB60" s="23" t="str">
        <f>D60</f>
        <v>IN</v>
      </c>
      <c r="AC60" s="92">
        <f>E60</f>
        <v>45671</v>
      </c>
      <c r="AD60" s="93" t="str">
        <f>F60</f>
        <v>12 NIGHT CANARIES, MOROCCO &amp; SPAIN</v>
      </c>
      <c r="AE60" s="94" t="str">
        <f>IF(G60="","",'[1]11Nov'!T528)</f>
        <v/>
      </c>
      <c r="AF60" s="96">
        <f>IF(H60="","",'[1]11Nov'!U528)</f>
        <v>15235</v>
      </c>
      <c r="AG60" s="95">
        <f>IF(I60="","",'[1]11Nov'!V528)</f>
        <v>19655</v>
      </c>
      <c r="AH60" s="94" t="str">
        <f>IF(J60="","",'[1]11Nov'!W528)</f>
        <v/>
      </c>
      <c r="AI60" s="94" t="str">
        <f>IF(K60="","",'[1]11Nov'!X528)</f>
        <v/>
      </c>
      <c r="AJ60" s="53" t="str">
        <f>IF(L60="","",'[1]11Nov'!Y528)</f>
        <v/>
      </c>
      <c r="AL60" s="23" t="str">
        <f>D60</f>
        <v>IN</v>
      </c>
      <c r="AM60" s="92">
        <f>E60</f>
        <v>45671</v>
      </c>
      <c r="AN60" s="93" t="str">
        <f>F60</f>
        <v>12 NIGHT CANARIES, MOROCCO &amp; SPAIN</v>
      </c>
      <c r="AO60" s="94" t="str">
        <f>IF(G60="","",'[1]11Nov'!T604)</f>
        <v/>
      </c>
      <c r="AP60" s="96">
        <f>IF(H60="","",'[1]11Nov'!U604)</f>
        <v>15437</v>
      </c>
      <c r="AQ60" s="95">
        <f>IF(I60="","",'[1]11Nov'!V604)</f>
        <v>19857</v>
      </c>
      <c r="AR60" s="94" t="str">
        <f>IF(J60="","",'[1]11Nov'!W604)</f>
        <v/>
      </c>
      <c r="AS60" s="94" t="str">
        <f>IF(K60="","",'[1]11Nov'!X604)</f>
        <v/>
      </c>
      <c r="AT60" s="53" t="str">
        <f>IF(L60="","",'[1]11Nov'!Y604)</f>
        <v/>
      </c>
      <c r="AV60" s="23" t="str">
        <f t="shared" si="3"/>
        <v>IN</v>
      </c>
      <c r="AW60" s="92">
        <f t="shared" si="3"/>
        <v>45671</v>
      </c>
      <c r="AX60" s="93" t="str">
        <f t="shared" si="3"/>
        <v>12 NIGHT CANARIES, MOROCCO &amp; SPAIN</v>
      </c>
      <c r="AY60" s="94" t="str">
        <f>IF(G60="","",'[1]11Nov'!T680)</f>
        <v/>
      </c>
      <c r="AZ60" s="96">
        <f>IF(H60="","",'[1]11Nov'!U680)</f>
        <v>10952</v>
      </c>
      <c r="BA60" s="95">
        <f>IF(I60="","",'[1]11Nov'!V680)</f>
        <v>14012</v>
      </c>
      <c r="BB60" s="94" t="str">
        <f>IF(J60="","",'[1]11Nov'!W680)</f>
        <v/>
      </c>
      <c r="BC60" s="94" t="str">
        <f>IF(K60="","",'[1]11Nov'!X680)</f>
        <v/>
      </c>
      <c r="BD60" s="53" t="str">
        <f>IF(L60="","",'[1]11Nov'!Y680)</f>
        <v/>
      </c>
    </row>
    <row r="61" spans="1:56" x14ac:dyDescent="0.35">
      <c r="A61" s="61" t="str">
        <f t="shared" si="4"/>
        <v>IN45683</v>
      </c>
      <c r="B61" s="30" t="str">
        <f>VLOOKUP(A61,PackageID!$A$2:$G$1547,7,FALSE)</f>
        <v>IN08M153</v>
      </c>
      <c r="C61" s="59">
        <f t="shared" si="5"/>
        <v>1938</v>
      </c>
      <c r="D61" s="23" t="str">
        <f>'[1]11Nov'!C227</f>
        <v>IN</v>
      </c>
      <c r="E61" s="92">
        <f>'[1]11Nov'!D227</f>
        <v>45683</v>
      </c>
      <c r="F61" s="93" t="str">
        <f>'[1]11Nov'!E227</f>
        <v>8 NIGHT ITALY &amp; GREECE</v>
      </c>
      <c r="G61" s="94"/>
      <c r="H61" s="96">
        <f>'[1]11Nov'!G227</f>
        <v>749</v>
      </c>
      <c r="I61" s="97">
        <f>'[1]11Nov'!H227</f>
        <v>1189</v>
      </c>
      <c r="J61" s="94" t="str">
        <f>'[1]11Nov'!I227</f>
        <v/>
      </c>
      <c r="K61" s="94"/>
      <c r="L61" s="53"/>
      <c r="N61" s="63" t="str">
        <f>IFERROR(VLOOKUP(A61,'£1 AIR'!A88:F182,4,FALSE),"")</f>
        <v/>
      </c>
      <c r="O61" s="58" t="s">
        <v>14</v>
      </c>
      <c r="P61" s="64" t="s">
        <v>14</v>
      </c>
      <c r="R61" s="23" t="str">
        <f>D61</f>
        <v>IN</v>
      </c>
      <c r="S61" s="92">
        <f>E61</f>
        <v>45683</v>
      </c>
      <c r="T61" s="93" t="str">
        <f>F61</f>
        <v>8 NIGHT ITALY &amp; GREECE</v>
      </c>
      <c r="U61" s="94" t="str">
        <f>IF(G61="","",'[1]11Nov'!T453)</f>
        <v/>
      </c>
      <c r="V61" s="96">
        <f>IF(H61="","",'[1]11Nov'!U453)</f>
        <v>926</v>
      </c>
      <c r="W61" s="97">
        <f>IF(I61="","",'[1]11Nov'!V453)</f>
        <v>1454</v>
      </c>
      <c r="X61" s="94" t="str">
        <f>IF(J61="","",'[1]11Nov'!W453)</f>
        <v/>
      </c>
      <c r="Y61" s="94" t="str">
        <f>IF(K61="","",'[1]11Nov'!X453)</f>
        <v/>
      </c>
      <c r="Z61" s="53" t="str">
        <f>IF(L61="","",'[1]11Nov'!Y453)</f>
        <v/>
      </c>
      <c r="AB61" s="23" t="str">
        <f>D61</f>
        <v>IN</v>
      </c>
      <c r="AC61" s="92">
        <f>E61</f>
        <v>45683</v>
      </c>
      <c r="AD61" s="93" t="str">
        <f>F61</f>
        <v>8 NIGHT ITALY &amp; GREECE</v>
      </c>
      <c r="AE61" s="94" t="str">
        <f>IF(G61="","",'[1]11Nov'!T529)</f>
        <v/>
      </c>
      <c r="AF61" s="96">
        <f>IF(H61="","",'[1]11Nov'!U529)</f>
        <v>9632</v>
      </c>
      <c r="AG61" s="97">
        <f>IF(I61="","",'[1]11Nov'!V529)</f>
        <v>15352</v>
      </c>
      <c r="AH61" s="94" t="str">
        <f>IF(J61="","",'[1]11Nov'!W529)</f>
        <v/>
      </c>
      <c r="AI61" s="94" t="str">
        <f>IF(K61="","",'[1]11Nov'!X529)</f>
        <v/>
      </c>
      <c r="AJ61" s="53" t="str">
        <f>IF(L61="","",'[1]11Nov'!Y529)</f>
        <v/>
      </c>
      <c r="AL61" s="23" t="str">
        <f>D61</f>
        <v>IN</v>
      </c>
      <c r="AM61" s="92">
        <f>E61</f>
        <v>45683</v>
      </c>
      <c r="AN61" s="93" t="str">
        <f>F61</f>
        <v>8 NIGHT ITALY &amp; GREECE</v>
      </c>
      <c r="AO61" s="94" t="str">
        <f>IF(G61="","",'[1]11Nov'!T605)</f>
        <v/>
      </c>
      <c r="AP61" s="96">
        <f>IF(H61="","",'[1]11Nov'!U605)</f>
        <v>9776</v>
      </c>
      <c r="AQ61" s="97">
        <f>IF(I61="","",'[1]11Nov'!V605)</f>
        <v>15496</v>
      </c>
      <c r="AR61" s="94" t="str">
        <f>IF(J61="","",'[1]11Nov'!W605)</f>
        <v/>
      </c>
      <c r="AS61" s="94" t="str">
        <f>IF(K61="","",'[1]11Nov'!X605)</f>
        <v/>
      </c>
      <c r="AT61" s="53" t="str">
        <f>IF(L61="","",'[1]11Nov'!Y605)</f>
        <v/>
      </c>
      <c r="AV61" s="23" t="str">
        <f t="shared" ref="AV61:AX67" si="6">R61</f>
        <v>IN</v>
      </c>
      <c r="AW61" s="92">
        <f t="shared" si="6"/>
        <v>45683</v>
      </c>
      <c r="AX61" s="93" t="str">
        <f t="shared" si="6"/>
        <v>8 NIGHT ITALY &amp; GREECE</v>
      </c>
      <c r="AY61" s="94" t="str">
        <f>IF(G61="","",'[1]11Nov'!T681)</f>
        <v/>
      </c>
      <c r="AZ61" s="96">
        <f>IF(H61="","",'[1]11Nov'!U681)</f>
        <v>6929</v>
      </c>
      <c r="BA61" s="97">
        <f>IF(I61="","",'[1]11Nov'!V681)</f>
        <v>10889</v>
      </c>
      <c r="BB61" s="94" t="str">
        <f>IF(J61="","",'[1]11Nov'!W681)</f>
        <v/>
      </c>
      <c r="BC61" s="94" t="str">
        <f>IF(K61="","",'[1]11Nov'!X681)</f>
        <v/>
      </c>
      <c r="BD61" s="53" t="str">
        <f>IF(L61="","",'[1]11Nov'!Y681)</f>
        <v/>
      </c>
    </row>
    <row r="62" spans="1:56" x14ac:dyDescent="0.35">
      <c r="A62" s="61" t="str">
        <f t="shared" si="4"/>
        <v>IN45691</v>
      </c>
      <c r="B62" s="30" t="str">
        <f>VLOOKUP(A62,PackageID!$A$2:$G$1547,7,FALSE)</f>
        <v>IN11U133</v>
      </c>
      <c r="C62" s="59">
        <f t="shared" si="5"/>
        <v>3545</v>
      </c>
      <c r="D62" s="23" t="str">
        <f>'[1]11Nov'!C228</f>
        <v>IN</v>
      </c>
      <c r="E62" s="92">
        <f>'[1]11Nov'!D228</f>
        <v>45691</v>
      </c>
      <c r="F62" s="93" t="str">
        <f>'[1]11Nov'!E228</f>
        <v>11 NIGHT BEST OF GREECE</v>
      </c>
      <c r="G62" s="97">
        <f>'[1]11Nov'!F228</f>
        <v>499</v>
      </c>
      <c r="H62" s="97">
        <f>'[1]11Nov'!G228</f>
        <v>549</v>
      </c>
      <c r="I62" s="97">
        <f>'[1]11Nov'!H228</f>
        <v>699</v>
      </c>
      <c r="J62" s="94" t="str">
        <f>'[1]11Nov'!I228</f>
        <v/>
      </c>
      <c r="K62" s="97">
        <f>'[1]11Nov'!J228</f>
        <v>799</v>
      </c>
      <c r="L62" s="100">
        <f>'[1]11Nov'!K228</f>
        <v>999</v>
      </c>
      <c r="N62" s="63" t="str">
        <f>IFERROR(VLOOKUP(A62,'£1 AIR'!A89:F183,4,FALSE),"")</f>
        <v/>
      </c>
      <c r="O62" s="58" t="s">
        <v>14</v>
      </c>
      <c r="P62" s="64" t="s">
        <v>14</v>
      </c>
      <c r="R62" s="23" t="str">
        <f>D62</f>
        <v>IN</v>
      </c>
      <c r="S62" s="92">
        <f>E62</f>
        <v>45691</v>
      </c>
      <c r="T62" s="93" t="str">
        <f>F62</f>
        <v>11 NIGHT BEST OF GREECE</v>
      </c>
      <c r="U62" s="97">
        <f>IF(G62="","",'[1]11Nov'!T454)</f>
        <v>628</v>
      </c>
      <c r="V62" s="97">
        <f>IF(H62="","",'[1]11Nov'!U454)</f>
        <v>688</v>
      </c>
      <c r="W62" s="97">
        <f>IF(I62="","",'[1]11Nov'!V454)</f>
        <v>868</v>
      </c>
      <c r="X62" s="94" t="str">
        <f>IF(J62="","",'[1]11Nov'!W454)</f>
        <v/>
      </c>
      <c r="Y62" s="97">
        <f>IF(K62="","",'[1]11Nov'!X454)</f>
        <v>988</v>
      </c>
      <c r="Z62" s="100">
        <f>IF(L62="","",'[1]11Nov'!Y454)</f>
        <v>1228</v>
      </c>
      <c r="AB62" s="23" t="str">
        <f>D62</f>
        <v>IN</v>
      </c>
      <c r="AC62" s="92">
        <f>E62</f>
        <v>45691</v>
      </c>
      <c r="AD62" s="93" t="str">
        <f>F62</f>
        <v>11 NIGHT BEST OF GREECE</v>
      </c>
      <c r="AE62" s="97">
        <f>IF(G62="","",'[1]11Nov'!T530)</f>
        <v>6221</v>
      </c>
      <c r="AF62" s="97">
        <f>IF(H62="","",'[1]11Nov'!U530)</f>
        <v>6871</v>
      </c>
      <c r="AG62" s="97">
        <f>IF(I62="","",'[1]11Nov'!V530)</f>
        <v>8821</v>
      </c>
      <c r="AH62" s="94" t="str">
        <f>IF(J62="","",'[1]11Nov'!W530)</f>
        <v/>
      </c>
      <c r="AI62" s="97">
        <f>IF(K62="","",'[1]11Nov'!X530)</f>
        <v>10121</v>
      </c>
      <c r="AJ62" s="100">
        <f>IF(L62="","",'[1]11Nov'!Y530)</f>
        <v>12721</v>
      </c>
      <c r="AL62" s="23" t="str">
        <f>D62</f>
        <v>IN</v>
      </c>
      <c r="AM62" s="92">
        <f>E62</f>
        <v>45691</v>
      </c>
      <c r="AN62" s="93" t="str">
        <f>F62</f>
        <v>11 NIGHT BEST OF GREECE</v>
      </c>
      <c r="AO62" s="97">
        <f>IF(G62="","",'[1]11Nov'!T606)</f>
        <v>6414</v>
      </c>
      <c r="AP62" s="97">
        <f>IF(H62="","",'[1]11Nov'!U606)</f>
        <v>7064</v>
      </c>
      <c r="AQ62" s="97">
        <f>IF(I62="","",'[1]11Nov'!V606)</f>
        <v>9014</v>
      </c>
      <c r="AR62" s="94" t="str">
        <f>IF(J62="","",'[1]11Nov'!W606)</f>
        <v/>
      </c>
      <c r="AS62" s="97">
        <f>IF(K62="","",'[1]11Nov'!X606)</f>
        <v>10314</v>
      </c>
      <c r="AT62" s="100">
        <f>IF(L62="","",'[1]11Nov'!Y606)</f>
        <v>12914</v>
      </c>
      <c r="AV62" s="23" t="str">
        <f t="shared" si="6"/>
        <v>IN</v>
      </c>
      <c r="AW62" s="92">
        <f t="shared" si="6"/>
        <v>45691</v>
      </c>
      <c r="AX62" s="93" t="str">
        <f t="shared" si="6"/>
        <v>11 NIGHT BEST OF GREECE</v>
      </c>
      <c r="AY62" s="97">
        <f>IF(G62="","",'[1]11Nov'!T682)</f>
        <v>4676</v>
      </c>
      <c r="AZ62" s="97">
        <f>IF(H62="","",'[1]11Nov'!U682)</f>
        <v>5126</v>
      </c>
      <c r="BA62" s="97">
        <f>IF(I62="","",'[1]11Nov'!V682)</f>
        <v>6476</v>
      </c>
      <c r="BB62" s="94" t="str">
        <f>IF(J62="","",'[1]11Nov'!W682)</f>
        <v/>
      </c>
      <c r="BC62" s="97">
        <f>IF(K62="","",'[1]11Nov'!X682)</f>
        <v>7376</v>
      </c>
      <c r="BD62" s="100">
        <f>IF(L62="","",'[1]11Nov'!Y682)</f>
        <v>9176</v>
      </c>
    </row>
    <row r="63" spans="1:56" x14ac:dyDescent="0.35">
      <c r="A63" s="61" t="str">
        <f t="shared" si="4"/>
        <v>IN45702</v>
      </c>
      <c r="B63" s="31" t="str">
        <f>VLOOKUP(A63,PackageID!$A$2:$G$1547,7,FALSE)</f>
        <v>IN10U110</v>
      </c>
      <c r="C63" s="59">
        <f t="shared" si="5"/>
        <v>3545</v>
      </c>
      <c r="D63" s="25" t="str">
        <f>'[1]11Nov'!C229</f>
        <v>IN</v>
      </c>
      <c r="E63" s="26">
        <f>'[1]11Nov'!D229</f>
        <v>45702</v>
      </c>
      <c r="F63" s="28" t="str">
        <f>'[1]11Nov'!E229</f>
        <v>10 NIGHT BEST OF GREECE</v>
      </c>
      <c r="G63" s="62">
        <f>'[1]11Nov'!F229</f>
        <v>499</v>
      </c>
      <c r="H63" s="62">
        <f>'[1]11Nov'!G229</f>
        <v>549</v>
      </c>
      <c r="I63" s="62">
        <f>'[1]11Nov'!H229</f>
        <v>699</v>
      </c>
      <c r="J63" s="56" t="str">
        <f>'[1]11Nov'!I229</f>
        <v/>
      </c>
      <c r="K63" s="62">
        <f>'[1]11Nov'!J229</f>
        <v>799</v>
      </c>
      <c r="L63" s="71">
        <f>'[1]11Nov'!K229</f>
        <v>999</v>
      </c>
      <c r="N63" s="65" t="str">
        <f>IFERROR(VLOOKUP(A63,'£1 AIR'!A90:F184,4,FALSE),"")</f>
        <v/>
      </c>
      <c r="O63" s="66" t="s">
        <v>14</v>
      </c>
      <c r="P63" s="67" t="s">
        <v>14</v>
      </c>
      <c r="R63" s="25" t="str">
        <f>D63</f>
        <v>IN</v>
      </c>
      <c r="S63" s="26">
        <f>E63</f>
        <v>45702</v>
      </c>
      <c r="T63" s="28" t="str">
        <f>F63</f>
        <v>10 NIGHT BEST OF GREECE</v>
      </c>
      <c r="U63" s="62">
        <f>IF(G63="","",'[1]11Nov'!T455)</f>
        <v>632</v>
      </c>
      <c r="V63" s="62">
        <f>IF(H63="","",'[1]11Nov'!U455)</f>
        <v>692</v>
      </c>
      <c r="W63" s="62">
        <f>IF(I63="","",'[1]11Nov'!V455)</f>
        <v>872</v>
      </c>
      <c r="X63" s="56" t="str">
        <f>IF(J63="","",'[1]11Nov'!W455)</f>
        <v/>
      </c>
      <c r="Y63" s="62">
        <f>IF(K63="","",'[1]11Nov'!X455)</f>
        <v>992</v>
      </c>
      <c r="Z63" s="71">
        <f>IF(L63="","",'[1]11Nov'!Y455)</f>
        <v>1232</v>
      </c>
      <c r="AB63" s="25" t="str">
        <f>D63</f>
        <v>IN</v>
      </c>
      <c r="AC63" s="26">
        <f>E63</f>
        <v>45702</v>
      </c>
      <c r="AD63" s="28" t="str">
        <f>F63</f>
        <v>10 NIGHT BEST OF GREECE</v>
      </c>
      <c r="AE63" s="62">
        <f>IF(G63="","",'[1]11Nov'!T531)</f>
        <v>6326</v>
      </c>
      <c r="AF63" s="62">
        <f>IF(H63="","",'[1]11Nov'!U531)</f>
        <v>6976</v>
      </c>
      <c r="AG63" s="62">
        <f>IF(I63="","",'[1]11Nov'!V531)</f>
        <v>8926</v>
      </c>
      <c r="AH63" s="56" t="str">
        <f>IF(J63="","",'[1]11Nov'!W531)</f>
        <v/>
      </c>
      <c r="AI63" s="62">
        <f>IF(K63="","",'[1]11Nov'!X531)</f>
        <v>10226</v>
      </c>
      <c r="AJ63" s="71">
        <f>IF(L63="","",'[1]11Nov'!Y531)</f>
        <v>12826</v>
      </c>
      <c r="AL63" s="25" t="str">
        <f>D63</f>
        <v>IN</v>
      </c>
      <c r="AM63" s="26">
        <f>E63</f>
        <v>45702</v>
      </c>
      <c r="AN63" s="28" t="str">
        <f>F63</f>
        <v>10 NIGHT BEST OF GREECE</v>
      </c>
      <c r="AO63" s="62">
        <f>IF(G63="","",'[1]11Nov'!T607)</f>
        <v>6500</v>
      </c>
      <c r="AP63" s="62">
        <f>IF(H63="","",'[1]11Nov'!U607)</f>
        <v>7150</v>
      </c>
      <c r="AQ63" s="62">
        <f>IF(I63="","",'[1]11Nov'!V607)</f>
        <v>9100</v>
      </c>
      <c r="AR63" s="56" t="str">
        <f>IF(J63="","",'[1]11Nov'!W607)</f>
        <v/>
      </c>
      <c r="AS63" s="62">
        <f>IF(K63="","",'[1]11Nov'!X607)</f>
        <v>10400</v>
      </c>
      <c r="AT63" s="71">
        <f>IF(L63="","",'[1]11Nov'!Y607)</f>
        <v>13000</v>
      </c>
      <c r="AV63" s="25" t="str">
        <f t="shared" si="6"/>
        <v>IN</v>
      </c>
      <c r="AW63" s="26">
        <f t="shared" si="6"/>
        <v>45702</v>
      </c>
      <c r="AX63" s="28" t="str">
        <f t="shared" si="6"/>
        <v>10 NIGHT BEST OF GREECE</v>
      </c>
      <c r="AY63" s="62">
        <f>IF(G63="","",'[1]11Nov'!T683)</f>
        <v>4714</v>
      </c>
      <c r="AZ63" s="62">
        <f>IF(H63="","",'[1]11Nov'!U683)</f>
        <v>5164</v>
      </c>
      <c r="BA63" s="62">
        <f>IF(I63="","",'[1]11Nov'!V683)</f>
        <v>6514</v>
      </c>
      <c r="BB63" s="56" t="str">
        <f>IF(J63="","",'[1]11Nov'!W683)</f>
        <v/>
      </c>
      <c r="BC63" s="62">
        <f>IF(K63="","",'[1]11Nov'!X683)</f>
        <v>7414</v>
      </c>
      <c r="BD63" s="71">
        <f>IF(L63="","",'[1]11Nov'!Y683)</f>
        <v>9214</v>
      </c>
    </row>
  </sheetData>
  <mergeCells count="6">
    <mergeCell ref="F2:L2"/>
    <mergeCell ref="T2:Z2"/>
    <mergeCell ref="AD2:AJ2"/>
    <mergeCell ref="AN2:AT2"/>
    <mergeCell ref="AX2:BD2"/>
    <mergeCell ref="N2:P2"/>
  </mergeCells>
  <conditionalFormatting sqref="C4:C63">
    <cfRule type="cellIs" dxfId="4" priority="2" operator="equal">
      <formula>0</formula>
    </cfRule>
  </conditionalFormatting>
  <conditionalFormatting sqref="N4:P63">
    <cfRule type="cellIs" dxfId="3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5B13B68-FE86-4404-982A-5F40027C84D2}">
  <sheetPr>
    <tabColor theme="1"/>
  </sheetPr>
  <dimension ref="A1:AX63"/>
  <sheetViews>
    <sheetView showGridLines="0" topLeftCell="A2" zoomScale="60" zoomScaleNormal="60" workbookViewId="0">
      <selection activeCell="N53" sqref="N53"/>
    </sheetView>
  </sheetViews>
  <sheetFormatPr defaultColWidth="8.81640625" defaultRowHeight="14.5" x14ac:dyDescent="0.35"/>
  <cols>
    <col min="1" max="1" width="4.36328125" customWidth="1"/>
    <col min="2" max="2" width="6.90625" bestFit="1" customWidth="1"/>
    <col min="3" max="3" width="11.1796875" bestFit="1" customWidth="1"/>
    <col min="4" max="4" width="42.90625" bestFit="1" customWidth="1"/>
    <col min="5" max="5" width="8.81640625" bestFit="1" customWidth="1"/>
    <col min="6" max="6" width="13.08984375" bestFit="1" customWidth="1"/>
    <col min="7" max="7" width="10.54296875" bestFit="1" customWidth="1"/>
    <col min="8" max="8" width="10.90625" bestFit="1" customWidth="1"/>
    <col min="9" max="9" width="13.453125" bestFit="1" customWidth="1"/>
    <col min="10" max="10" width="9.54296875" bestFit="1" customWidth="1"/>
    <col min="11" max="11" width="5.54296875" customWidth="1"/>
    <col min="12" max="12" width="6.90625" bestFit="1" customWidth="1"/>
    <col min="13" max="13" width="11.1796875" customWidth="1"/>
    <col min="14" max="14" width="44.81640625" bestFit="1" customWidth="1"/>
    <col min="15" max="15" width="8.81640625" bestFit="1" customWidth="1"/>
    <col min="16" max="16" width="13.08984375" bestFit="1" customWidth="1"/>
    <col min="17" max="17" width="10.54296875" bestFit="1" customWidth="1"/>
    <col min="18" max="18" width="10.90625" bestFit="1" customWidth="1"/>
    <col min="19" max="19" width="13.453125" bestFit="1" customWidth="1"/>
    <col min="20" max="20" width="9.54296875" bestFit="1" customWidth="1"/>
    <col min="21" max="21" width="8.81640625" customWidth="1"/>
    <col min="22" max="22" width="6.90625" bestFit="1" customWidth="1"/>
    <col min="23" max="23" width="11.1796875" customWidth="1"/>
    <col min="24" max="24" width="43.36328125" customWidth="1"/>
    <col min="25" max="25" width="8.81640625" bestFit="1" customWidth="1"/>
    <col min="26" max="26" width="13.08984375" bestFit="1" customWidth="1"/>
    <col min="27" max="27" width="10.54296875" bestFit="1" customWidth="1"/>
    <col min="28" max="28" width="10.90625" bestFit="1" customWidth="1"/>
    <col min="29" max="29" width="13.453125" bestFit="1" customWidth="1"/>
    <col min="30" max="30" width="9.54296875" bestFit="1" customWidth="1"/>
    <col min="32" max="32" width="6.90625" bestFit="1" customWidth="1"/>
    <col min="33" max="33" width="11.1796875" customWidth="1"/>
    <col min="34" max="34" width="43.36328125" customWidth="1"/>
    <col min="36" max="36" width="13.08984375" bestFit="1" customWidth="1"/>
    <col min="37" max="37" width="10.54296875" bestFit="1" customWidth="1"/>
    <col min="38" max="38" width="10.90625" bestFit="1" customWidth="1"/>
    <col min="39" max="39" width="13.453125" bestFit="1" customWidth="1"/>
    <col min="40" max="40" width="9.54296875" bestFit="1" customWidth="1"/>
    <col min="42" max="42" width="6.90625" bestFit="1" customWidth="1"/>
    <col min="43" max="43" width="11.1796875" customWidth="1"/>
    <col min="44" max="44" width="43.453125" customWidth="1"/>
    <col min="46" max="46" width="13.08984375" bestFit="1" customWidth="1"/>
    <col min="47" max="47" width="10.54296875" bestFit="1" customWidth="1"/>
    <col min="48" max="48" width="10.90625" bestFit="1" customWidth="1"/>
    <col min="49" max="49" width="13.453125" bestFit="1" customWidth="1"/>
    <col min="50" max="50" width="9.54296875" bestFit="1" customWidth="1"/>
  </cols>
  <sheetData>
    <row r="1" spans="1:50" s="1" customFormat="1" x14ac:dyDescent="0.35"/>
    <row r="2" spans="1:50" s="1" customFormat="1" ht="26" x14ac:dyDescent="0.6">
      <c r="B2" s="2"/>
      <c r="C2" s="3"/>
      <c r="D2" s="80" t="s">
        <v>0</v>
      </c>
      <c r="E2" s="80"/>
      <c r="F2" s="80"/>
      <c r="G2" s="80"/>
      <c r="H2" s="80"/>
      <c r="I2" s="80"/>
      <c r="J2" s="81"/>
      <c r="L2" s="4"/>
      <c r="M2" s="5"/>
      <c r="N2" s="82" t="s">
        <v>1</v>
      </c>
      <c r="O2" s="82"/>
      <c r="P2" s="82"/>
      <c r="Q2" s="82"/>
      <c r="R2" s="82"/>
      <c r="S2" s="82"/>
      <c r="T2" s="83"/>
      <c r="V2" s="6"/>
      <c r="W2" s="7"/>
      <c r="X2" s="84" t="s">
        <v>2</v>
      </c>
      <c r="Y2" s="84"/>
      <c r="Z2" s="84"/>
      <c r="AA2" s="84"/>
      <c r="AB2" s="84"/>
      <c r="AC2" s="84"/>
      <c r="AD2" s="85"/>
      <c r="AF2" s="8"/>
      <c r="AG2" s="9"/>
      <c r="AH2" s="86" t="s">
        <v>3</v>
      </c>
      <c r="AI2" s="86"/>
      <c r="AJ2" s="86"/>
      <c r="AK2" s="86"/>
      <c r="AL2" s="86"/>
      <c r="AM2" s="86"/>
      <c r="AN2" s="87"/>
      <c r="AP2" s="10"/>
      <c r="AQ2" s="11"/>
      <c r="AR2" s="88" t="s">
        <v>4</v>
      </c>
      <c r="AS2" s="88"/>
      <c r="AT2" s="88"/>
      <c r="AU2" s="88"/>
      <c r="AV2" s="88"/>
      <c r="AW2" s="88"/>
      <c r="AX2" s="89"/>
    </row>
    <row r="3" spans="1:50" s="1" customFormat="1" x14ac:dyDescent="0.35">
      <c r="A3" s="33"/>
      <c r="B3" s="12" t="s">
        <v>5</v>
      </c>
      <c r="C3" s="68" t="s">
        <v>6</v>
      </c>
      <c r="D3" s="13" t="s">
        <v>7</v>
      </c>
      <c r="E3" s="69" t="s">
        <v>8</v>
      </c>
      <c r="F3" s="69" t="s">
        <v>9</v>
      </c>
      <c r="G3" s="69" t="s">
        <v>10</v>
      </c>
      <c r="H3" s="69" t="s">
        <v>11</v>
      </c>
      <c r="I3" s="69" t="s">
        <v>12</v>
      </c>
      <c r="J3" s="14" t="s">
        <v>13</v>
      </c>
      <c r="L3" s="15" t="s">
        <v>5</v>
      </c>
      <c r="M3" s="72" t="s">
        <v>6</v>
      </c>
      <c r="N3" s="72" t="s">
        <v>7</v>
      </c>
      <c r="O3" s="73" t="s">
        <v>8</v>
      </c>
      <c r="P3" s="73" t="s">
        <v>9</v>
      </c>
      <c r="Q3" s="73" t="s">
        <v>10</v>
      </c>
      <c r="R3" s="73" t="s">
        <v>11</v>
      </c>
      <c r="S3" s="73" t="s">
        <v>12</v>
      </c>
      <c r="T3" s="16" t="s">
        <v>13</v>
      </c>
      <c r="V3" s="17" t="s">
        <v>5</v>
      </c>
      <c r="W3" s="74" t="s">
        <v>6</v>
      </c>
      <c r="X3" s="74" t="s">
        <v>7</v>
      </c>
      <c r="Y3" s="75" t="s">
        <v>8</v>
      </c>
      <c r="Z3" s="75" t="s">
        <v>9</v>
      </c>
      <c r="AA3" s="75" t="s">
        <v>10</v>
      </c>
      <c r="AB3" s="75" t="s">
        <v>11</v>
      </c>
      <c r="AC3" s="75" t="s">
        <v>12</v>
      </c>
      <c r="AD3" s="18" t="s">
        <v>13</v>
      </c>
      <c r="AF3" s="19" t="s">
        <v>5</v>
      </c>
      <c r="AG3" s="76" t="s">
        <v>6</v>
      </c>
      <c r="AH3" s="76" t="s">
        <v>7</v>
      </c>
      <c r="AI3" s="77" t="s">
        <v>8</v>
      </c>
      <c r="AJ3" s="77" t="s">
        <v>9</v>
      </c>
      <c r="AK3" s="77" t="s">
        <v>10</v>
      </c>
      <c r="AL3" s="77" t="s">
        <v>11</v>
      </c>
      <c r="AM3" s="77" t="s">
        <v>12</v>
      </c>
      <c r="AN3" s="20" t="s">
        <v>13</v>
      </c>
      <c r="AP3" s="21" t="s">
        <v>5</v>
      </c>
      <c r="AQ3" s="78" t="s">
        <v>6</v>
      </c>
      <c r="AR3" s="78" t="s">
        <v>7</v>
      </c>
      <c r="AS3" s="79" t="s">
        <v>8</v>
      </c>
      <c r="AT3" s="79" t="s">
        <v>9</v>
      </c>
      <c r="AU3" s="79" t="s">
        <v>10</v>
      </c>
      <c r="AV3" s="79" t="s">
        <v>11</v>
      </c>
      <c r="AW3" s="79" t="s">
        <v>12</v>
      </c>
      <c r="AX3" s="22" t="s">
        <v>13</v>
      </c>
    </row>
    <row r="4" spans="1:50" x14ac:dyDescent="0.35">
      <c r="A4" s="52" t="str">
        <f>LEFT(D4,2)</f>
        <v xml:space="preserve">7 </v>
      </c>
      <c r="B4" s="23" t="str">
        <f>'Exciting Deals'!D4</f>
        <v>AT</v>
      </c>
      <c r="C4" s="70">
        <f>'Exciting Deals'!E4</f>
        <v>45620</v>
      </c>
      <c r="D4" s="32" t="str">
        <f>'Exciting Deals'!F4</f>
        <v>7 NIGHT USVI &amp; PUERTO PLATA CRUISE</v>
      </c>
      <c r="E4" s="94">
        <f>IFERROR('Exciting Deals'!G4/$A4,"")</f>
        <v>0</v>
      </c>
      <c r="F4" s="94">
        <f>IFERROR('Exciting Deals'!H4/$A4,"")</f>
        <v>0</v>
      </c>
      <c r="G4" s="94">
        <f>IFERROR('Exciting Deals'!I4/$A4,"")</f>
        <v>0</v>
      </c>
      <c r="H4" s="95">
        <f>IFERROR('Exciting Deals'!J4/$A4,"")</f>
        <v>182.71428571428572</v>
      </c>
      <c r="I4" s="95">
        <f>IFERROR('Exciting Deals'!K4/$A4,"")</f>
        <v>189.85714285714286</v>
      </c>
      <c r="J4" s="53">
        <f>IFERROR('Exciting Deals'!L4/$A4,"")</f>
        <v>0</v>
      </c>
      <c r="L4" s="23" t="str">
        <f t="shared" ref="L4:N32" si="0">B4</f>
        <v>AT</v>
      </c>
      <c r="M4" s="70">
        <f t="shared" si="0"/>
        <v>45620</v>
      </c>
      <c r="N4" s="32" t="str">
        <f t="shared" si="0"/>
        <v>7 NIGHT USVI &amp; PUERTO PLATA CRUISE</v>
      </c>
      <c r="O4" s="94" t="str">
        <f>IFERROR('Exciting Deals'!U4/$A4,"")</f>
        <v/>
      </c>
      <c r="P4" s="94" t="str">
        <f>IFERROR('Exciting Deals'!V4/$A4,"")</f>
        <v/>
      </c>
      <c r="Q4" s="94" t="str">
        <f>IFERROR('Exciting Deals'!W4/$A4,"")</f>
        <v/>
      </c>
      <c r="R4" s="95">
        <f>IFERROR('Exciting Deals'!X4/$A4,"")</f>
        <v>223.28571428571428</v>
      </c>
      <c r="S4" s="95">
        <f>IFERROR('Exciting Deals'!Y4/$A4,"")</f>
        <v>231.85714285714286</v>
      </c>
      <c r="T4" s="53" t="str">
        <f>IFERROR('Exciting Deals'!Z4/$A4,"")</f>
        <v/>
      </c>
      <c r="U4" s="24"/>
      <c r="V4" s="23" t="str">
        <f t="shared" ref="V4:X32" si="1">B4</f>
        <v>AT</v>
      </c>
      <c r="W4" s="70">
        <f t="shared" si="1"/>
        <v>45620</v>
      </c>
      <c r="X4" s="32" t="str">
        <f t="shared" si="1"/>
        <v>7 NIGHT USVI &amp; PUERTO PLATA CRUISE</v>
      </c>
      <c r="Y4" s="94" t="str">
        <f>IFERROR('Exciting Deals'!AE4/$A4,"")</f>
        <v/>
      </c>
      <c r="Z4" s="94" t="str">
        <f>IFERROR('Exciting Deals'!AF4/$A4,"")</f>
        <v/>
      </c>
      <c r="AA4" s="94" t="str">
        <f>IFERROR('Exciting Deals'!AG4/$A4,"")</f>
        <v/>
      </c>
      <c r="AB4" s="95">
        <f>IFERROR('Exciting Deals'!AH4/$A4,"")</f>
        <v>2357.7142857142858</v>
      </c>
      <c r="AC4" s="95">
        <f>IFERROR('Exciting Deals'!AI4/$A4,"")</f>
        <v>2450.5714285714284</v>
      </c>
      <c r="AD4" s="53" t="str">
        <f>IFERROR('Exciting Deals'!AJ4/$A4,"")</f>
        <v/>
      </c>
      <c r="AF4" s="23" t="str">
        <f t="shared" ref="AF4:AH32" si="2">B4</f>
        <v>AT</v>
      </c>
      <c r="AG4" s="70">
        <f t="shared" si="2"/>
        <v>45620</v>
      </c>
      <c r="AH4" s="32" t="str">
        <f t="shared" si="2"/>
        <v>7 NIGHT USVI &amp; PUERTO PLATA CRUISE</v>
      </c>
      <c r="AI4" s="94" t="str">
        <f>IFERROR('Exciting Deals'!AO4/$A4,"")</f>
        <v/>
      </c>
      <c r="AJ4" s="94" t="str">
        <f>IFERROR('Exciting Deals'!AP4/$A4,"")</f>
        <v/>
      </c>
      <c r="AK4" s="94" t="str">
        <f>IFERROR('Exciting Deals'!AQ4/$A4,"")</f>
        <v/>
      </c>
      <c r="AL4" s="95">
        <f>IFERROR('Exciting Deals'!AR4/$A4,"")</f>
        <v>2378.4285714285716</v>
      </c>
      <c r="AM4" s="95">
        <f>IFERROR('Exciting Deals'!AS4/$A4,"")</f>
        <v>2471.2857142857142</v>
      </c>
      <c r="AN4" s="53" t="str">
        <f>IFERROR('Exciting Deals'!AT4/$A4,"")</f>
        <v/>
      </c>
      <c r="AP4" s="23" t="str">
        <f t="shared" ref="AP4:AR46" si="3">L4</f>
        <v>AT</v>
      </c>
      <c r="AQ4" s="70">
        <f t="shared" si="3"/>
        <v>45620</v>
      </c>
      <c r="AR4" s="32" t="str">
        <f>N4</f>
        <v>7 NIGHT USVI &amp; PUERTO PLATA CRUISE</v>
      </c>
      <c r="AS4" s="94" t="str">
        <f>IFERROR('Exciting Deals'!AY4/$A4,"")</f>
        <v/>
      </c>
      <c r="AT4" s="94" t="str">
        <f>IFERROR('Exciting Deals'!AZ4/$A4,"")</f>
        <v/>
      </c>
      <c r="AU4" s="94" t="str">
        <f>IFERROR('Exciting Deals'!BA4/$A4,"")</f>
        <v/>
      </c>
      <c r="AV4" s="95">
        <f>IFERROR('Exciting Deals'!BB4/$A4,"")</f>
        <v>1672.1428571428571</v>
      </c>
      <c r="AW4" s="95">
        <f>IFERROR('Exciting Deals'!BC4/$A4,"")</f>
        <v>1736.4285714285713</v>
      </c>
      <c r="AX4" s="53" t="str">
        <f>IFERROR('Exciting Deals'!BD4/$A4,"")</f>
        <v/>
      </c>
    </row>
    <row r="5" spans="1:50" x14ac:dyDescent="0.35">
      <c r="A5" s="52" t="str">
        <f t="shared" ref="A5:A58" si="4">LEFT(D5,2)</f>
        <v xml:space="preserve">7 </v>
      </c>
      <c r="B5" s="23" t="str">
        <f>'Exciting Deals'!D5</f>
        <v>AT</v>
      </c>
      <c r="C5" s="70">
        <f>'Exciting Deals'!E5</f>
        <v>45627</v>
      </c>
      <c r="D5" s="32" t="str">
        <f>'Exciting Deals'!F5</f>
        <v>7 NIGHT WESTERN CARIBBEAN CRUISE</v>
      </c>
      <c r="E5" s="94">
        <f>IFERROR('Exciting Deals'!G5/$A5,"")</f>
        <v>0</v>
      </c>
      <c r="F5" s="94">
        <f>IFERROR('Exciting Deals'!H5/$A5,"")</f>
        <v>0</v>
      </c>
      <c r="G5" s="94">
        <f>IFERROR('Exciting Deals'!I5/$A5,"")</f>
        <v>0</v>
      </c>
      <c r="H5" s="95">
        <f>IFERROR('Exciting Deals'!J5/$A5,"")</f>
        <v>118.42857142857143</v>
      </c>
      <c r="I5" s="94">
        <f>IFERROR('Exciting Deals'!K5/$A5,"")</f>
        <v>0</v>
      </c>
      <c r="J5" s="53">
        <f>IFERROR('Exciting Deals'!L5/$A5,"")</f>
        <v>0</v>
      </c>
      <c r="L5" s="23" t="str">
        <f t="shared" si="0"/>
        <v>AT</v>
      </c>
      <c r="M5" s="70">
        <f t="shared" si="0"/>
        <v>45627</v>
      </c>
      <c r="N5" s="32" t="str">
        <f t="shared" si="0"/>
        <v>7 NIGHT WESTERN CARIBBEAN CRUISE</v>
      </c>
      <c r="O5" s="94" t="str">
        <f>IFERROR('Exciting Deals'!U5/$A5,"")</f>
        <v/>
      </c>
      <c r="P5" s="94" t="str">
        <f>IFERROR('Exciting Deals'!V5/$A5,"")</f>
        <v/>
      </c>
      <c r="Q5" s="94" t="str">
        <f>IFERROR('Exciting Deals'!W5/$A5,"")</f>
        <v/>
      </c>
      <c r="R5" s="95">
        <f>IFERROR('Exciting Deals'!X5/$A5,"")</f>
        <v>146.14285714285714</v>
      </c>
      <c r="S5" s="94" t="str">
        <f>IFERROR('Exciting Deals'!Y5/$A5,"")</f>
        <v/>
      </c>
      <c r="T5" s="53" t="str">
        <f>IFERROR('Exciting Deals'!Z5/$A5,"")</f>
        <v/>
      </c>
      <c r="U5" s="24"/>
      <c r="V5" s="23" t="str">
        <f t="shared" si="1"/>
        <v>AT</v>
      </c>
      <c r="W5" s="70">
        <f t="shared" si="1"/>
        <v>45627</v>
      </c>
      <c r="X5" s="32" t="str">
        <f t="shared" si="1"/>
        <v>7 NIGHT WESTERN CARIBBEAN CRUISE</v>
      </c>
      <c r="Y5" s="94" t="str">
        <f>IFERROR('Exciting Deals'!AE5/$A5,"")</f>
        <v/>
      </c>
      <c r="Z5" s="94" t="str">
        <f>IFERROR('Exciting Deals'!AF5/$A5,"")</f>
        <v/>
      </c>
      <c r="AA5" s="94" t="str">
        <f>IFERROR('Exciting Deals'!AG5/$A5,"")</f>
        <v/>
      </c>
      <c r="AB5" s="95">
        <f>IFERROR('Exciting Deals'!AH5/$A5,"")</f>
        <v>1524.4285714285713</v>
      </c>
      <c r="AC5" s="94" t="str">
        <f>IFERROR('Exciting Deals'!AI5/$A5,"")</f>
        <v/>
      </c>
      <c r="AD5" s="53" t="str">
        <f>IFERROR('Exciting Deals'!AJ5/$A5,"")</f>
        <v/>
      </c>
      <c r="AF5" s="23" t="str">
        <f t="shared" si="2"/>
        <v>AT</v>
      </c>
      <c r="AG5" s="70">
        <f t="shared" si="2"/>
        <v>45627</v>
      </c>
      <c r="AH5" s="32" t="str">
        <f t="shared" si="2"/>
        <v>7 NIGHT WESTERN CARIBBEAN CRUISE</v>
      </c>
      <c r="AI5" s="94" t="str">
        <f>IFERROR('Exciting Deals'!AO5/$A5,"")</f>
        <v/>
      </c>
      <c r="AJ5" s="94" t="str">
        <f>IFERROR('Exciting Deals'!AP5/$A5,"")</f>
        <v/>
      </c>
      <c r="AK5" s="94" t="str">
        <f>IFERROR('Exciting Deals'!AQ5/$A5,"")</f>
        <v/>
      </c>
      <c r="AL5" s="95">
        <f>IFERROR('Exciting Deals'!AR5/$A5,"")</f>
        <v>1545</v>
      </c>
      <c r="AM5" s="94" t="str">
        <f>IFERROR('Exciting Deals'!AS5/$A5,"")</f>
        <v/>
      </c>
      <c r="AN5" s="53" t="str">
        <f>IFERROR('Exciting Deals'!AT5/$A5,"")</f>
        <v/>
      </c>
      <c r="AP5" s="23" t="str">
        <f t="shared" si="3"/>
        <v>AT</v>
      </c>
      <c r="AQ5" s="70">
        <f t="shared" si="3"/>
        <v>45627</v>
      </c>
      <c r="AR5" s="32" t="str">
        <f t="shared" si="3"/>
        <v>7 NIGHT WESTERN CARIBBEAN CRUISE</v>
      </c>
      <c r="AS5" s="94" t="str">
        <f>IFERROR('Exciting Deals'!AY5/$A5,"")</f>
        <v/>
      </c>
      <c r="AT5" s="94" t="str">
        <f>IFERROR('Exciting Deals'!AZ5/$A5,"")</f>
        <v/>
      </c>
      <c r="AU5" s="94" t="str">
        <f>IFERROR('Exciting Deals'!BA5/$A5,"")</f>
        <v/>
      </c>
      <c r="AV5" s="95">
        <f>IFERROR('Exciting Deals'!BB5/$A5,"")</f>
        <v>1093.7142857142858</v>
      </c>
      <c r="AW5" s="94" t="str">
        <f>IFERROR('Exciting Deals'!BC5/$A5,"")</f>
        <v/>
      </c>
      <c r="AX5" s="53" t="str">
        <f>IFERROR('Exciting Deals'!BD5/$A5,"")</f>
        <v/>
      </c>
    </row>
    <row r="6" spans="1:50" x14ac:dyDescent="0.35">
      <c r="A6" s="52" t="str">
        <f t="shared" si="4"/>
        <v xml:space="preserve">7 </v>
      </c>
      <c r="B6" s="23" t="str">
        <f>'Exciting Deals'!D6</f>
        <v>AT</v>
      </c>
      <c r="C6" s="70">
        <f>'Exciting Deals'!E6</f>
        <v>45634</v>
      </c>
      <c r="D6" s="32" t="str">
        <f>'Exciting Deals'!F6</f>
        <v>7 NIGHT USVI &amp; PUERTO PLATA CRUISE</v>
      </c>
      <c r="E6" s="94">
        <f>IFERROR('Exciting Deals'!G6/$A6,"")</f>
        <v>0</v>
      </c>
      <c r="F6" s="94">
        <f>IFERROR('Exciting Deals'!H6/$A6,"")</f>
        <v>0</v>
      </c>
      <c r="G6" s="94">
        <f>IFERROR('Exciting Deals'!I6/$A6,"")</f>
        <v>0</v>
      </c>
      <c r="H6" s="95">
        <f>IFERROR('Exciting Deals'!J6/$A6,"")</f>
        <v>171.28571428571428</v>
      </c>
      <c r="I6" s="95">
        <f>IFERROR('Exciting Deals'!K6/$A6,"")</f>
        <v>185.57142857142858</v>
      </c>
      <c r="J6" s="55">
        <f>IFERROR('Exciting Deals'!L6/$A6,"")</f>
        <v>208.42857142857142</v>
      </c>
      <c r="L6" s="23" t="str">
        <f t="shared" si="0"/>
        <v>AT</v>
      </c>
      <c r="M6" s="70">
        <f t="shared" si="0"/>
        <v>45634</v>
      </c>
      <c r="N6" s="32" t="str">
        <f t="shared" si="0"/>
        <v>7 NIGHT USVI &amp; PUERTO PLATA CRUISE</v>
      </c>
      <c r="O6" s="94" t="str">
        <f>IFERROR('Exciting Deals'!U6/$A6,"")</f>
        <v/>
      </c>
      <c r="P6" s="94" t="str">
        <f>IFERROR('Exciting Deals'!V6/$A6,"")</f>
        <v/>
      </c>
      <c r="Q6" s="94" t="str">
        <f>IFERROR('Exciting Deals'!W6/$A6,"")</f>
        <v/>
      </c>
      <c r="R6" s="95">
        <f>IFERROR('Exciting Deals'!X6/$A6,"")</f>
        <v>209.57142857142858</v>
      </c>
      <c r="S6" s="95">
        <f>IFERROR('Exciting Deals'!Y6/$A6,"")</f>
        <v>226.71428571428572</v>
      </c>
      <c r="T6" s="55">
        <f>IFERROR('Exciting Deals'!Z6/$A6,"")</f>
        <v>254.14285714285714</v>
      </c>
      <c r="U6" s="24"/>
      <c r="V6" s="23" t="str">
        <f t="shared" si="1"/>
        <v>AT</v>
      </c>
      <c r="W6" s="70">
        <f t="shared" si="1"/>
        <v>45634</v>
      </c>
      <c r="X6" s="32" t="str">
        <f t="shared" si="1"/>
        <v>7 NIGHT USVI &amp; PUERTO PLATA CRUISE</v>
      </c>
      <c r="Y6" s="94" t="str">
        <f>IFERROR('Exciting Deals'!AE6/$A6,"")</f>
        <v/>
      </c>
      <c r="Z6" s="94" t="str">
        <f>IFERROR('Exciting Deals'!AF6/$A6,"")</f>
        <v/>
      </c>
      <c r="AA6" s="94" t="str">
        <f>IFERROR('Exciting Deals'!AG6/$A6,"")</f>
        <v/>
      </c>
      <c r="AB6" s="95">
        <f>IFERROR('Exciting Deals'!AH6/$A6,"")</f>
        <v>2209.1428571428573</v>
      </c>
      <c r="AC6" s="95">
        <f>IFERROR('Exciting Deals'!AI6/$A6,"")</f>
        <v>2394.8571428571427</v>
      </c>
      <c r="AD6" s="55">
        <f>IFERROR('Exciting Deals'!AJ6/$A6,"")</f>
        <v>2692</v>
      </c>
      <c r="AF6" s="23" t="str">
        <f t="shared" si="2"/>
        <v>AT</v>
      </c>
      <c r="AG6" s="70">
        <f t="shared" si="2"/>
        <v>45634</v>
      </c>
      <c r="AH6" s="32" t="str">
        <f t="shared" si="2"/>
        <v>7 NIGHT USVI &amp; PUERTO PLATA CRUISE</v>
      </c>
      <c r="AI6" s="94" t="str">
        <f>IFERROR('Exciting Deals'!AO6/$A6,"")</f>
        <v/>
      </c>
      <c r="AJ6" s="94" t="str">
        <f>IFERROR('Exciting Deals'!AP6/$A6,"")</f>
        <v/>
      </c>
      <c r="AK6" s="94" t="str">
        <f>IFERROR('Exciting Deals'!AQ6/$A6,"")</f>
        <v/>
      </c>
      <c r="AL6" s="95">
        <f>IFERROR('Exciting Deals'!AR6/$A6,"")</f>
        <v>2229.8571428571427</v>
      </c>
      <c r="AM6" s="95">
        <f>IFERROR('Exciting Deals'!AS6/$A6,"")</f>
        <v>2415.5714285714284</v>
      </c>
      <c r="AN6" s="55">
        <f>IFERROR('Exciting Deals'!AT6/$A6,"")</f>
        <v>2712.7142857142858</v>
      </c>
      <c r="AP6" s="23" t="str">
        <f t="shared" si="3"/>
        <v>AT</v>
      </c>
      <c r="AQ6" s="70">
        <f t="shared" si="3"/>
        <v>45634</v>
      </c>
      <c r="AR6" s="32" t="str">
        <f t="shared" si="3"/>
        <v>7 NIGHT USVI &amp; PUERTO PLATA CRUISE</v>
      </c>
      <c r="AS6" s="94" t="str">
        <f>IFERROR('Exciting Deals'!AY6/$A6,"")</f>
        <v/>
      </c>
      <c r="AT6" s="94" t="str">
        <f>IFERROR('Exciting Deals'!AZ6/$A6,"")</f>
        <v/>
      </c>
      <c r="AU6" s="94" t="str">
        <f>IFERROR('Exciting Deals'!BA6/$A6,"")</f>
        <v/>
      </c>
      <c r="AV6" s="95">
        <f>IFERROR('Exciting Deals'!BB6/$A6,"")</f>
        <v>1569.2857142857142</v>
      </c>
      <c r="AW6" s="95">
        <f>IFERROR('Exciting Deals'!BC6/$A6,"")</f>
        <v>1697.8571428571429</v>
      </c>
      <c r="AX6" s="55">
        <f>IFERROR('Exciting Deals'!BD6/$A6,"")</f>
        <v>1903.5714285714287</v>
      </c>
    </row>
    <row r="7" spans="1:50" x14ac:dyDescent="0.35">
      <c r="A7" s="52" t="str">
        <f t="shared" si="4"/>
        <v xml:space="preserve">7 </v>
      </c>
      <c r="B7" s="23" t="str">
        <f>'Exciting Deals'!D7</f>
        <v>AT</v>
      </c>
      <c r="C7" s="70">
        <f>'Exciting Deals'!E7</f>
        <v>45641</v>
      </c>
      <c r="D7" s="32" t="str">
        <f>'Exciting Deals'!F7</f>
        <v>7 NIGHT WESTERN CARIBBEAN CRUISE</v>
      </c>
      <c r="E7" s="95">
        <f>IFERROR('Exciting Deals'!G7/$A7,"")</f>
        <v>81.285714285714292</v>
      </c>
      <c r="F7" s="95">
        <f>IFERROR('Exciting Deals'!H7/$A7,"")</f>
        <v>89.857142857142861</v>
      </c>
      <c r="G7" s="94">
        <f>IFERROR('Exciting Deals'!I7/$A7,"")</f>
        <v>0</v>
      </c>
      <c r="H7" s="96">
        <f>IFERROR('Exciting Deals'!J7/$A7,"")</f>
        <v>119.85714285714286</v>
      </c>
      <c r="I7" s="96">
        <f>IFERROR('Exciting Deals'!K7/$A7,"")</f>
        <v>127</v>
      </c>
      <c r="J7" s="53">
        <f>IFERROR('Exciting Deals'!L7/$A7,"")</f>
        <v>0</v>
      </c>
      <c r="L7" s="23" t="str">
        <f t="shared" si="0"/>
        <v>AT</v>
      </c>
      <c r="M7" s="70">
        <f t="shared" si="0"/>
        <v>45641</v>
      </c>
      <c r="N7" s="32" t="str">
        <f t="shared" si="0"/>
        <v>7 NIGHT WESTERN CARIBBEAN CRUISE</v>
      </c>
      <c r="O7" s="95">
        <f>IFERROR('Exciting Deals'!U7/$A7,"")</f>
        <v>101.57142857142857</v>
      </c>
      <c r="P7" s="95">
        <f>IFERROR('Exciting Deals'!V7/$A7,"")</f>
        <v>111.85714285714286</v>
      </c>
      <c r="Q7" s="94" t="str">
        <f>IFERROR('Exciting Deals'!W7/$A7,"")</f>
        <v/>
      </c>
      <c r="R7" s="96">
        <f>IFERROR('Exciting Deals'!X7/$A7,"")</f>
        <v>147.85714285714286</v>
      </c>
      <c r="S7" s="96">
        <f>IFERROR('Exciting Deals'!Y7/$A7,"")</f>
        <v>156.42857142857142</v>
      </c>
      <c r="T7" s="53" t="str">
        <f>IFERROR('Exciting Deals'!Z7/$A7,"")</f>
        <v/>
      </c>
      <c r="U7" s="24"/>
      <c r="V7" s="23" t="str">
        <f t="shared" si="1"/>
        <v>AT</v>
      </c>
      <c r="W7" s="70">
        <f t="shared" si="1"/>
        <v>45641</v>
      </c>
      <c r="X7" s="32" t="str">
        <f t="shared" si="1"/>
        <v>7 NIGHT WESTERN CARIBBEAN CRUISE</v>
      </c>
      <c r="Y7" s="95">
        <f>IFERROR('Exciting Deals'!AE7/$A7,"")</f>
        <v>1041.4285714285713</v>
      </c>
      <c r="Z7" s="95">
        <f>IFERROR('Exciting Deals'!AF7/$A7,"")</f>
        <v>1152.8571428571429</v>
      </c>
      <c r="AA7" s="94" t="str">
        <f>IFERROR('Exciting Deals'!AG7/$A7,"")</f>
        <v/>
      </c>
      <c r="AB7" s="96">
        <f>IFERROR('Exciting Deals'!AH7/$A7,"")</f>
        <v>1542.8571428571429</v>
      </c>
      <c r="AC7" s="96">
        <f>IFERROR('Exciting Deals'!AI7/$A7,"")</f>
        <v>1635.7142857142858</v>
      </c>
      <c r="AD7" s="53" t="str">
        <f>IFERROR('Exciting Deals'!AJ7/$A7,"")</f>
        <v/>
      </c>
      <c r="AF7" s="23" t="str">
        <f t="shared" si="2"/>
        <v>AT</v>
      </c>
      <c r="AG7" s="70">
        <f t="shared" si="2"/>
        <v>45641</v>
      </c>
      <c r="AH7" s="32" t="str">
        <f t="shared" si="2"/>
        <v>7 NIGHT WESTERN CARIBBEAN CRUISE</v>
      </c>
      <c r="AI7" s="95">
        <f>IFERROR('Exciting Deals'!AO7/$A7,"")</f>
        <v>1062</v>
      </c>
      <c r="AJ7" s="95">
        <f>IFERROR('Exciting Deals'!AP7/$A7,"")</f>
        <v>1173.4285714285713</v>
      </c>
      <c r="AK7" s="94" t="str">
        <f>IFERROR('Exciting Deals'!AQ7/$A7,"")</f>
        <v/>
      </c>
      <c r="AL7" s="96">
        <f>IFERROR('Exciting Deals'!AR7/$A7,"")</f>
        <v>1563.4285714285713</v>
      </c>
      <c r="AM7" s="96">
        <f>IFERROR('Exciting Deals'!AS7/$A7,"")</f>
        <v>1656.2857142857142</v>
      </c>
      <c r="AN7" s="53" t="str">
        <f>IFERROR('Exciting Deals'!AT7/$A7,"")</f>
        <v/>
      </c>
      <c r="AP7" s="23" t="str">
        <f t="shared" si="3"/>
        <v>AT</v>
      </c>
      <c r="AQ7" s="70">
        <f t="shared" si="3"/>
        <v>45641</v>
      </c>
      <c r="AR7" s="32" t="str">
        <f t="shared" si="3"/>
        <v>7 NIGHT WESTERN CARIBBEAN CRUISE</v>
      </c>
      <c r="AS7" s="95">
        <f>IFERROR('Exciting Deals'!AY7/$A7,"")</f>
        <v>758.85714285714289</v>
      </c>
      <c r="AT7" s="95">
        <f>IFERROR('Exciting Deals'!AZ7/$A7,"")</f>
        <v>836</v>
      </c>
      <c r="AU7" s="94" t="str">
        <f>IFERROR('Exciting Deals'!BA7/$A7,"")</f>
        <v/>
      </c>
      <c r="AV7" s="96">
        <f>IFERROR('Exciting Deals'!BB7/$A7,"")</f>
        <v>1106</v>
      </c>
      <c r="AW7" s="96">
        <f>IFERROR('Exciting Deals'!BC7/$A7,"")</f>
        <v>1170.2857142857142</v>
      </c>
      <c r="AX7" s="53" t="str">
        <f>IFERROR('Exciting Deals'!BD7/$A7,"")</f>
        <v/>
      </c>
    </row>
    <row r="8" spans="1:50" x14ac:dyDescent="0.35">
      <c r="A8" s="52" t="str">
        <f t="shared" si="4"/>
        <v xml:space="preserve">7 </v>
      </c>
      <c r="B8" s="23" t="str">
        <f>'Exciting Deals'!D8</f>
        <v>AT</v>
      </c>
      <c r="C8" s="70">
        <f>'Exciting Deals'!E8</f>
        <v>45648</v>
      </c>
      <c r="D8" s="32" t="str">
        <f>'Exciting Deals'!F8</f>
        <v>7 NIGHT EASTERN CARIBBEAN HOLIDAY</v>
      </c>
      <c r="E8" s="95">
        <f>IFERROR('Exciting Deals'!G8/$A8,"")</f>
        <v>155.57142857142858</v>
      </c>
      <c r="F8" s="94">
        <f>IFERROR('Exciting Deals'!H8/$A8,"")</f>
        <v>0</v>
      </c>
      <c r="G8" s="94">
        <f>IFERROR('Exciting Deals'!I8/$A8,"")</f>
        <v>0</v>
      </c>
      <c r="H8" s="96">
        <f>IFERROR('Exciting Deals'!J8/$A8,"")</f>
        <v>231.28571428571428</v>
      </c>
      <c r="I8" s="94">
        <f>IFERROR('Exciting Deals'!K8/$A8,"")</f>
        <v>0</v>
      </c>
      <c r="J8" s="53">
        <f>IFERROR('Exciting Deals'!L8/$A8,"")</f>
        <v>0</v>
      </c>
      <c r="L8" s="23" t="str">
        <f t="shared" si="0"/>
        <v>AT</v>
      </c>
      <c r="M8" s="70">
        <f t="shared" si="0"/>
        <v>45648</v>
      </c>
      <c r="N8" s="32" t="str">
        <f t="shared" si="0"/>
        <v>7 NIGHT EASTERN CARIBBEAN HOLIDAY</v>
      </c>
      <c r="O8" s="95">
        <f>IFERROR('Exciting Deals'!U8/$A8,"")</f>
        <v>190.85714285714286</v>
      </c>
      <c r="P8" s="94" t="str">
        <f>IFERROR('Exciting Deals'!V8/$A8,"")</f>
        <v/>
      </c>
      <c r="Q8" s="94" t="str">
        <f>IFERROR('Exciting Deals'!W8/$A8,"")</f>
        <v/>
      </c>
      <c r="R8" s="96">
        <f>IFERROR('Exciting Deals'!X8/$A8,"")</f>
        <v>281.71428571428572</v>
      </c>
      <c r="S8" s="94" t="str">
        <f>IFERROR('Exciting Deals'!Y8/$A8,"")</f>
        <v/>
      </c>
      <c r="T8" s="53" t="str">
        <f>IFERROR('Exciting Deals'!Z8/$A8,"")</f>
        <v/>
      </c>
      <c r="U8" s="24"/>
      <c r="V8" s="23" t="str">
        <f t="shared" si="1"/>
        <v>AT</v>
      </c>
      <c r="W8" s="70">
        <f t="shared" si="1"/>
        <v>45648</v>
      </c>
      <c r="X8" s="32" t="str">
        <f t="shared" si="1"/>
        <v>7 NIGHT EASTERN CARIBBEAN HOLIDAY</v>
      </c>
      <c r="Y8" s="95">
        <f>IFERROR('Exciting Deals'!AE8/$A8,"")</f>
        <v>2005.7142857142858</v>
      </c>
      <c r="Z8" s="94" t="str">
        <f>IFERROR('Exciting Deals'!AF8/$A8,"")</f>
        <v/>
      </c>
      <c r="AA8" s="94" t="str">
        <f>IFERROR('Exciting Deals'!AG8/$A8,"")</f>
        <v/>
      </c>
      <c r="AB8" s="96">
        <f>IFERROR('Exciting Deals'!AH8/$A8,"")</f>
        <v>2990</v>
      </c>
      <c r="AC8" s="94" t="str">
        <f>IFERROR('Exciting Deals'!AI8/$A8,"")</f>
        <v/>
      </c>
      <c r="AD8" s="53" t="str">
        <f>IFERROR('Exciting Deals'!AJ8/$A8,"")</f>
        <v/>
      </c>
      <c r="AF8" s="23" t="str">
        <f t="shared" si="2"/>
        <v>AT</v>
      </c>
      <c r="AG8" s="70">
        <f t="shared" si="2"/>
        <v>45648</v>
      </c>
      <c r="AH8" s="32" t="str">
        <f t="shared" si="2"/>
        <v>7 NIGHT EASTERN CARIBBEAN HOLIDAY</v>
      </c>
      <c r="AI8" s="95">
        <f>IFERROR('Exciting Deals'!AO8/$A8,"")</f>
        <v>2026.5714285714287</v>
      </c>
      <c r="AJ8" s="94" t="str">
        <f>IFERROR('Exciting Deals'!AP8/$A8,"")</f>
        <v/>
      </c>
      <c r="AK8" s="94" t="str">
        <f>IFERROR('Exciting Deals'!AQ8/$A8,"")</f>
        <v/>
      </c>
      <c r="AL8" s="96">
        <f>IFERROR('Exciting Deals'!AR8/$A8,"")</f>
        <v>3010.8571428571427</v>
      </c>
      <c r="AM8" s="94" t="str">
        <f>IFERROR('Exciting Deals'!AS8/$A8,"")</f>
        <v/>
      </c>
      <c r="AN8" s="53" t="str">
        <f>IFERROR('Exciting Deals'!AT8/$A8,"")</f>
        <v/>
      </c>
      <c r="AP8" s="23" t="str">
        <f t="shared" si="3"/>
        <v>AT</v>
      </c>
      <c r="AQ8" s="70">
        <f t="shared" si="3"/>
        <v>45648</v>
      </c>
      <c r="AR8" s="32" t="str">
        <f t="shared" si="3"/>
        <v>7 NIGHT EASTERN CARIBBEAN HOLIDAY</v>
      </c>
      <c r="AS8" s="95">
        <f>IFERROR('Exciting Deals'!AY8/$A8,"")</f>
        <v>1428.4285714285713</v>
      </c>
      <c r="AT8" s="94" t="str">
        <f>IFERROR('Exciting Deals'!AZ8/$A8,"")</f>
        <v/>
      </c>
      <c r="AU8" s="94" t="str">
        <f>IFERROR('Exciting Deals'!BA8/$A8,"")</f>
        <v/>
      </c>
      <c r="AV8" s="96">
        <f>IFERROR('Exciting Deals'!BB8/$A8,"")</f>
        <v>2109.8571428571427</v>
      </c>
      <c r="AW8" s="94" t="str">
        <f>IFERROR('Exciting Deals'!BC8/$A8,"")</f>
        <v/>
      </c>
      <c r="AX8" s="53" t="str">
        <f>IFERROR('Exciting Deals'!BD8/$A8,"")</f>
        <v/>
      </c>
    </row>
    <row r="9" spans="1:50" x14ac:dyDescent="0.35">
      <c r="A9" s="52" t="str">
        <f t="shared" si="4"/>
        <v xml:space="preserve">7 </v>
      </c>
      <c r="B9" s="23" t="str">
        <f>'Exciting Deals'!D9</f>
        <v>AT</v>
      </c>
      <c r="C9" s="70">
        <f>'Exciting Deals'!E9</f>
        <v>45655</v>
      </c>
      <c r="D9" s="32" t="str">
        <f>'Exciting Deals'!F9</f>
        <v>7 NIGHT WESTERN CARIBBEAN CRUISE</v>
      </c>
      <c r="E9" s="94">
        <f>IFERROR('Exciting Deals'!G9/$A9,"")</f>
        <v>0</v>
      </c>
      <c r="F9" s="94">
        <f>IFERROR('Exciting Deals'!H9/$A9,"")</f>
        <v>0</v>
      </c>
      <c r="G9" s="94">
        <f>IFERROR('Exciting Deals'!I9/$A9,"")</f>
        <v>0</v>
      </c>
      <c r="H9" s="96">
        <f>IFERROR('Exciting Deals'!J9/$A9,"")</f>
        <v>257</v>
      </c>
      <c r="I9" s="96">
        <f>IFERROR('Exciting Deals'!K9/$A9,"")</f>
        <v>299.85714285714283</v>
      </c>
      <c r="J9" s="53">
        <f>IFERROR('Exciting Deals'!L9/$A9,"")</f>
        <v>0</v>
      </c>
      <c r="L9" s="23" t="str">
        <f t="shared" si="0"/>
        <v>AT</v>
      </c>
      <c r="M9" s="70">
        <f t="shared" si="0"/>
        <v>45655</v>
      </c>
      <c r="N9" s="32" t="str">
        <f t="shared" si="0"/>
        <v>7 NIGHT WESTERN CARIBBEAN CRUISE</v>
      </c>
      <c r="O9" s="94" t="str">
        <f>IFERROR('Exciting Deals'!U9/$A9,"")</f>
        <v/>
      </c>
      <c r="P9" s="94" t="str">
        <f>IFERROR('Exciting Deals'!V9/$A9,"")</f>
        <v/>
      </c>
      <c r="Q9" s="94" t="str">
        <f>IFERROR('Exciting Deals'!W9/$A9,"")</f>
        <v/>
      </c>
      <c r="R9" s="96">
        <f>IFERROR('Exciting Deals'!X9/$A9,"")</f>
        <v>312.28571428571428</v>
      </c>
      <c r="S9" s="96">
        <f>IFERROR('Exciting Deals'!Y9/$A9,"")</f>
        <v>363.71428571428572</v>
      </c>
      <c r="T9" s="53" t="str">
        <f>IFERROR('Exciting Deals'!Z9/$A9,"")</f>
        <v/>
      </c>
      <c r="U9" s="24"/>
      <c r="V9" s="23" t="str">
        <f t="shared" si="1"/>
        <v>AT</v>
      </c>
      <c r="W9" s="70">
        <f t="shared" si="1"/>
        <v>45655</v>
      </c>
      <c r="X9" s="32" t="str">
        <f t="shared" si="1"/>
        <v>7 NIGHT WESTERN CARIBBEAN CRUISE</v>
      </c>
      <c r="Y9" s="94" t="str">
        <f>IFERROR('Exciting Deals'!AE9/$A9,"")</f>
        <v/>
      </c>
      <c r="Z9" s="94" t="str">
        <f>IFERROR('Exciting Deals'!AF9/$A9,"")</f>
        <v/>
      </c>
      <c r="AA9" s="94" t="str">
        <f>IFERROR('Exciting Deals'!AG9/$A9,"")</f>
        <v/>
      </c>
      <c r="AB9" s="96">
        <f>IFERROR('Exciting Deals'!AH9/$A9,"")</f>
        <v>3324.4285714285716</v>
      </c>
      <c r="AC9" s="96">
        <f>IFERROR('Exciting Deals'!AI9/$A9,"")</f>
        <v>3881.5714285714284</v>
      </c>
      <c r="AD9" s="53" t="str">
        <f>IFERROR('Exciting Deals'!AJ9/$A9,"")</f>
        <v/>
      </c>
      <c r="AF9" s="23" t="str">
        <f t="shared" si="2"/>
        <v>AT</v>
      </c>
      <c r="AG9" s="70">
        <f t="shared" si="2"/>
        <v>45655</v>
      </c>
      <c r="AH9" s="32" t="str">
        <f t="shared" si="2"/>
        <v>7 NIGHT WESTERN CARIBBEAN CRUISE</v>
      </c>
      <c r="AI9" s="94" t="str">
        <f>IFERROR('Exciting Deals'!AO9/$A9,"")</f>
        <v/>
      </c>
      <c r="AJ9" s="94" t="str">
        <f>IFERROR('Exciting Deals'!AP9/$A9,"")</f>
        <v/>
      </c>
      <c r="AK9" s="94" t="str">
        <f>IFERROR('Exciting Deals'!AQ9/$A9,"")</f>
        <v/>
      </c>
      <c r="AL9" s="96">
        <f>IFERROR('Exciting Deals'!AR9/$A9,"")</f>
        <v>3345.1428571428573</v>
      </c>
      <c r="AM9" s="96">
        <f>IFERROR('Exciting Deals'!AS9/$A9,"")</f>
        <v>3902.2857142857142</v>
      </c>
      <c r="AN9" s="53" t="str">
        <f>IFERROR('Exciting Deals'!AT9/$A9,"")</f>
        <v/>
      </c>
      <c r="AP9" s="23" t="str">
        <f t="shared" si="3"/>
        <v>AT</v>
      </c>
      <c r="AQ9" s="70">
        <f t="shared" si="3"/>
        <v>45655</v>
      </c>
      <c r="AR9" s="32" t="str">
        <f t="shared" si="3"/>
        <v>7 NIGHT WESTERN CARIBBEAN CRUISE</v>
      </c>
      <c r="AS9" s="94" t="str">
        <f>IFERROR('Exciting Deals'!AY9/$A9,"")</f>
        <v/>
      </c>
      <c r="AT9" s="94" t="str">
        <f>IFERROR('Exciting Deals'!AZ9/$A9,"")</f>
        <v/>
      </c>
      <c r="AU9" s="94" t="str">
        <f>IFERROR('Exciting Deals'!BA9/$A9,"")</f>
        <v/>
      </c>
      <c r="AV9" s="96">
        <f>IFERROR('Exciting Deals'!BB9/$A9,"")</f>
        <v>2340</v>
      </c>
      <c r="AW9" s="96">
        <f>IFERROR('Exciting Deals'!BC9/$A9,"")</f>
        <v>2725.7142857142858</v>
      </c>
      <c r="AX9" s="53" t="str">
        <f>IFERROR('Exciting Deals'!BD9/$A9,"")</f>
        <v/>
      </c>
    </row>
    <row r="10" spans="1:50" x14ac:dyDescent="0.35">
      <c r="A10" s="52" t="str">
        <f t="shared" si="4"/>
        <v xml:space="preserve">7 </v>
      </c>
      <c r="B10" s="23" t="str">
        <f>'Exciting Deals'!D10</f>
        <v>AT</v>
      </c>
      <c r="C10" s="70">
        <f>'Exciting Deals'!E10</f>
        <v>45662</v>
      </c>
      <c r="D10" s="32" t="str">
        <f>'Exciting Deals'!F10</f>
        <v>7 NIGHT USVI &amp; PUERTO PLATA CRUISE</v>
      </c>
      <c r="E10" s="96">
        <f>IFERROR('Exciting Deals'!G10/$A10,"")</f>
        <v>85.571428571428569</v>
      </c>
      <c r="F10" s="96">
        <f>IFERROR('Exciting Deals'!H10/$A10,"")</f>
        <v>102.71428571428571</v>
      </c>
      <c r="G10" s="94">
        <f>IFERROR('Exciting Deals'!I10/$A10,"")</f>
        <v>0</v>
      </c>
      <c r="H10" s="96">
        <f>IFERROR('Exciting Deals'!J10/$A10,"")</f>
        <v>148.42857142857142</v>
      </c>
      <c r="I10" s="96">
        <f>IFERROR('Exciting Deals'!K10/$A10,"")</f>
        <v>192.71428571428572</v>
      </c>
      <c r="J10" s="54">
        <f>IFERROR('Exciting Deals'!L10/$A10,"")</f>
        <v>199.85714285714286</v>
      </c>
      <c r="L10" s="23" t="str">
        <f t="shared" si="0"/>
        <v>AT</v>
      </c>
      <c r="M10" s="70">
        <f t="shared" si="0"/>
        <v>45662</v>
      </c>
      <c r="N10" s="32" t="str">
        <f t="shared" si="0"/>
        <v>7 NIGHT USVI &amp; PUERTO PLATA CRUISE</v>
      </c>
      <c r="O10" s="96">
        <f>IFERROR('Exciting Deals'!U10/$A10,"")</f>
        <v>106.57142857142857</v>
      </c>
      <c r="P10" s="96">
        <f>IFERROR('Exciting Deals'!V10/$A10,"")</f>
        <v>127.14285714285714</v>
      </c>
      <c r="Q10" s="94" t="str">
        <f>IFERROR('Exciting Deals'!W10/$A10,"")</f>
        <v/>
      </c>
      <c r="R10" s="96">
        <f>IFERROR('Exciting Deals'!X10/$A10,"")</f>
        <v>182</v>
      </c>
      <c r="S10" s="96">
        <f>IFERROR('Exciting Deals'!Y10/$A10,"")</f>
        <v>235.14285714285714</v>
      </c>
      <c r="T10" s="54">
        <f>IFERROR('Exciting Deals'!Z10/$A10,"")</f>
        <v>243.71428571428572</v>
      </c>
      <c r="U10" s="24"/>
      <c r="V10" s="23" t="str">
        <f t="shared" si="1"/>
        <v>AT</v>
      </c>
      <c r="W10" s="70">
        <f t="shared" si="1"/>
        <v>45662</v>
      </c>
      <c r="X10" s="32" t="str">
        <f t="shared" si="1"/>
        <v>7 NIGHT USVI &amp; PUERTO PLATA CRUISE</v>
      </c>
      <c r="Y10" s="96">
        <f>IFERROR('Exciting Deals'!AE10/$A10,"")</f>
        <v>1095.5714285714287</v>
      </c>
      <c r="Z10" s="96">
        <f>IFERROR('Exciting Deals'!AF10/$A10,"")</f>
        <v>1318.4285714285713</v>
      </c>
      <c r="AA10" s="94" t="str">
        <f>IFERROR('Exciting Deals'!AG10/$A10,"")</f>
        <v/>
      </c>
      <c r="AB10" s="96">
        <f>IFERROR('Exciting Deals'!AH10/$A10,"")</f>
        <v>1912.7142857142858</v>
      </c>
      <c r="AC10" s="96">
        <f>IFERROR('Exciting Deals'!AI10/$A10,"")</f>
        <v>2488.4285714285716</v>
      </c>
      <c r="AD10" s="54">
        <f>IFERROR('Exciting Deals'!AJ10/$A10,"")</f>
        <v>2581.2857142857142</v>
      </c>
      <c r="AF10" s="23" t="str">
        <f t="shared" si="2"/>
        <v>AT</v>
      </c>
      <c r="AG10" s="70">
        <f t="shared" si="2"/>
        <v>45662</v>
      </c>
      <c r="AH10" s="32" t="str">
        <f t="shared" si="2"/>
        <v>7 NIGHT USVI &amp; PUERTO PLATA CRUISE</v>
      </c>
      <c r="AI10" s="96">
        <f>IFERROR('Exciting Deals'!AO10/$A10,"")</f>
        <v>1116.2857142857142</v>
      </c>
      <c r="AJ10" s="96">
        <f>IFERROR('Exciting Deals'!AP10/$A10,"")</f>
        <v>1339.1428571428571</v>
      </c>
      <c r="AK10" s="94" t="str">
        <f>IFERROR('Exciting Deals'!AQ10/$A10,"")</f>
        <v/>
      </c>
      <c r="AL10" s="96">
        <f>IFERROR('Exciting Deals'!AR10/$A10,"")</f>
        <v>1933.4285714285713</v>
      </c>
      <c r="AM10" s="96">
        <f>IFERROR('Exciting Deals'!AS10/$A10,"")</f>
        <v>2509.1428571428573</v>
      </c>
      <c r="AN10" s="54">
        <f>IFERROR('Exciting Deals'!AT10/$A10,"")</f>
        <v>2602</v>
      </c>
      <c r="AP10" s="23" t="str">
        <f t="shared" si="3"/>
        <v>AT</v>
      </c>
      <c r="AQ10" s="70">
        <f t="shared" si="3"/>
        <v>45662</v>
      </c>
      <c r="AR10" s="32" t="str">
        <f t="shared" si="3"/>
        <v>7 NIGHT USVI &amp; PUERTO PLATA CRUISE</v>
      </c>
      <c r="AS10" s="96">
        <f>IFERROR('Exciting Deals'!AY10/$A10,"")</f>
        <v>797.28571428571433</v>
      </c>
      <c r="AT10" s="96">
        <f>IFERROR('Exciting Deals'!AZ10/$A10,"")</f>
        <v>951.57142857142856</v>
      </c>
      <c r="AU10" s="94" t="str">
        <f>IFERROR('Exciting Deals'!BA10/$A10,"")</f>
        <v/>
      </c>
      <c r="AV10" s="96">
        <f>IFERROR('Exciting Deals'!BB10/$A10,"")</f>
        <v>1363</v>
      </c>
      <c r="AW10" s="96">
        <f>IFERROR('Exciting Deals'!BC10/$A10,"")</f>
        <v>1761.5714285714287</v>
      </c>
      <c r="AX10" s="54">
        <f>IFERROR('Exciting Deals'!BD10/$A10,"")</f>
        <v>1825.8571428571429</v>
      </c>
    </row>
    <row r="11" spans="1:50" x14ac:dyDescent="0.35">
      <c r="A11" s="52" t="str">
        <f t="shared" si="4"/>
        <v xml:space="preserve">7 </v>
      </c>
      <c r="B11" s="23" t="str">
        <f>'Exciting Deals'!D11</f>
        <v>AT</v>
      </c>
      <c r="C11" s="70">
        <f>'Exciting Deals'!E11</f>
        <v>45669</v>
      </c>
      <c r="D11" s="32" t="str">
        <f>'Exciting Deals'!F11</f>
        <v>7 NIGHT WESTERN CARIBBEAN CRUISE</v>
      </c>
      <c r="E11" s="96">
        <f>IFERROR('Exciting Deals'!G11/$A11,"")</f>
        <v>95.571428571428569</v>
      </c>
      <c r="F11" s="96">
        <f>IFERROR('Exciting Deals'!H11/$A11,"")</f>
        <v>102.71428571428571</v>
      </c>
      <c r="G11" s="94">
        <f>IFERROR('Exciting Deals'!I11/$A11,"")</f>
        <v>0</v>
      </c>
      <c r="H11" s="96">
        <f>IFERROR('Exciting Deals'!J11/$A11,"")</f>
        <v>135.57142857142858</v>
      </c>
      <c r="I11" s="96">
        <f>IFERROR('Exciting Deals'!K11/$A11,"")</f>
        <v>154.14285714285714</v>
      </c>
      <c r="J11" s="53">
        <f>IFERROR('Exciting Deals'!L11/$A11,"")</f>
        <v>0</v>
      </c>
      <c r="L11" s="23" t="str">
        <f t="shared" si="0"/>
        <v>AT</v>
      </c>
      <c r="M11" s="70">
        <f t="shared" si="0"/>
        <v>45669</v>
      </c>
      <c r="N11" s="32" t="str">
        <f t="shared" si="0"/>
        <v>7 NIGHT WESTERN CARIBBEAN CRUISE</v>
      </c>
      <c r="O11" s="96">
        <f>IFERROR('Exciting Deals'!U11/$A11,"")</f>
        <v>118.85714285714286</v>
      </c>
      <c r="P11" s="96">
        <f>IFERROR('Exciting Deals'!V11/$A11,"")</f>
        <v>127.42857142857143</v>
      </c>
      <c r="Q11" s="94" t="str">
        <f>IFERROR('Exciting Deals'!W11/$A11,"")</f>
        <v/>
      </c>
      <c r="R11" s="96">
        <f>IFERROR('Exciting Deals'!X11/$A11,"")</f>
        <v>166.85714285714286</v>
      </c>
      <c r="S11" s="96">
        <f>IFERROR('Exciting Deals'!Y11/$A11,"")</f>
        <v>189.14285714285714</v>
      </c>
      <c r="T11" s="53" t="str">
        <f>IFERROR('Exciting Deals'!Z11/$A11,"")</f>
        <v/>
      </c>
      <c r="U11" s="24"/>
      <c r="V11" s="23" t="str">
        <f t="shared" si="1"/>
        <v>AT</v>
      </c>
      <c r="W11" s="70">
        <f t="shared" si="1"/>
        <v>45669</v>
      </c>
      <c r="X11" s="32" t="str">
        <f t="shared" si="1"/>
        <v>7 NIGHT WESTERN CARIBBEAN CRUISE</v>
      </c>
      <c r="Y11" s="96">
        <f>IFERROR('Exciting Deals'!AE11/$A11,"")</f>
        <v>1227.5714285714287</v>
      </c>
      <c r="Z11" s="96">
        <f>IFERROR('Exciting Deals'!AF11/$A11,"")</f>
        <v>1320.4285714285713</v>
      </c>
      <c r="AA11" s="94" t="str">
        <f>IFERROR('Exciting Deals'!AG11/$A11,"")</f>
        <v/>
      </c>
      <c r="AB11" s="96">
        <f>IFERROR('Exciting Deals'!AH11/$A11,"")</f>
        <v>1747.5714285714287</v>
      </c>
      <c r="AC11" s="96">
        <f>IFERROR('Exciting Deals'!AI11/$A11,"")</f>
        <v>1989</v>
      </c>
      <c r="AD11" s="53" t="str">
        <f>IFERROR('Exciting Deals'!AJ11/$A11,"")</f>
        <v/>
      </c>
      <c r="AF11" s="23" t="str">
        <f t="shared" si="2"/>
        <v>AT</v>
      </c>
      <c r="AG11" s="70">
        <f t="shared" si="2"/>
        <v>45669</v>
      </c>
      <c r="AH11" s="32" t="str">
        <f t="shared" si="2"/>
        <v>7 NIGHT WESTERN CARIBBEAN CRUISE</v>
      </c>
      <c r="AI11" s="96">
        <f>IFERROR('Exciting Deals'!AO11/$A11,"")</f>
        <v>1248.1428571428571</v>
      </c>
      <c r="AJ11" s="96">
        <f>IFERROR('Exciting Deals'!AP11/$A11,"")</f>
        <v>1341</v>
      </c>
      <c r="AK11" s="94" t="str">
        <f>IFERROR('Exciting Deals'!AQ11/$A11,"")</f>
        <v/>
      </c>
      <c r="AL11" s="96">
        <f>IFERROR('Exciting Deals'!AR11/$A11,"")</f>
        <v>1768.1428571428571</v>
      </c>
      <c r="AM11" s="96">
        <f>IFERROR('Exciting Deals'!AS11/$A11,"")</f>
        <v>2009.5714285714287</v>
      </c>
      <c r="AN11" s="53" t="str">
        <f>IFERROR('Exciting Deals'!AT11/$A11,"")</f>
        <v/>
      </c>
      <c r="AP11" s="23" t="str">
        <f t="shared" si="3"/>
        <v>AT</v>
      </c>
      <c r="AQ11" s="70">
        <f t="shared" si="3"/>
        <v>45669</v>
      </c>
      <c r="AR11" s="32" t="str">
        <f t="shared" si="3"/>
        <v>7 NIGHT WESTERN CARIBBEAN CRUISE</v>
      </c>
      <c r="AS11" s="96">
        <f>IFERROR('Exciting Deals'!AY11/$A11,"")</f>
        <v>888</v>
      </c>
      <c r="AT11" s="96">
        <f>IFERROR('Exciting Deals'!AZ11/$A11,"")</f>
        <v>952.28571428571433</v>
      </c>
      <c r="AU11" s="94" t="str">
        <f>IFERROR('Exciting Deals'!BA11/$A11,"")</f>
        <v/>
      </c>
      <c r="AV11" s="96">
        <f>IFERROR('Exciting Deals'!BB11/$A11,"")</f>
        <v>1248</v>
      </c>
      <c r="AW11" s="96">
        <f>IFERROR('Exciting Deals'!BC11/$A11,"")</f>
        <v>1415.1428571428571</v>
      </c>
      <c r="AX11" s="53" t="str">
        <f>IFERROR('Exciting Deals'!BD11/$A11,"")</f>
        <v/>
      </c>
    </row>
    <row r="12" spans="1:50" x14ac:dyDescent="0.35">
      <c r="A12" s="52" t="str">
        <f t="shared" si="4"/>
        <v xml:space="preserve">7 </v>
      </c>
      <c r="B12" s="23" t="str">
        <f>'Exciting Deals'!D12</f>
        <v>AT</v>
      </c>
      <c r="C12" s="70">
        <f>'Exciting Deals'!E12</f>
        <v>45676</v>
      </c>
      <c r="D12" s="32" t="str">
        <f>'Exciting Deals'!F12</f>
        <v>7 NIGHT USVI &amp; PUERTO PLATA CRUISE</v>
      </c>
      <c r="E12" s="96">
        <f>IFERROR('Exciting Deals'!G12/$A12,"")</f>
        <v>95.571428571428569</v>
      </c>
      <c r="F12" s="96">
        <f>IFERROR('Exciting Deals'!H12/$A12,"")</f>
        <v>114.14285714285714</v>
      </c>
      <c r="G12" s="94">
        <f>IFERROR('Exciting Deals'!I12/$A12,"")</f>
        <v>0</v>
      </c>
      <c r="H12" s="96">
        <f>IFERROR('Exciting Deals'!J12/$A12,"")</f>
        <v>185.57142857142858</v>
      </c>
      <c r="I12" s="94">
        <f>IFERROR('Exciting Deals'!K12/$A12,"")</f>
        <v>0</v>
      </c>
      <c r="J12" s="53">
        <f>IFERROR('Exciting Deals'!L12/$A12,"")</f>
        <v>0</v>
      </c>
      <c r="L12" s="23" t="str">
        <f t="shared" si="0"/>
        <v>AT</v>
      </c>
      <c r="M12" s="70">
        <f t="shared" si="0"/>
        <v>45676</v>
      </c>
      <c r="N12" s="32" t="str">
        <f t="shared" si="0"/>
        <v>7 NIGHT USVI &amp; PUERTO PLATA CRUISE</v>
      </c>
      <c r="O12" s="96">
        <f>IFERROR('Exciting Deals'!U12/$A12,"")</f>
        <v>118.57142857142857</v>
      </c>
      <c r="P12" s="96">
        <f>IFERROR('Exciting Deals'!V12/$A12,"")</f>
        <v>140.85714285714286</v>
      </c>
      <c r="Q12" s="94" t="str">
        <f>IFERROR('Exciting Deals'!W12/$A12,"")</f>
        <v/>
      </c>
      <c r="R12" s="96">
        <f>IFERROR('Exciting Deals'!X12/$A12,"")</f>
        <v>226.57142857142858</v>
      </c>
      <c r="S12" s="94" t="str">
        <f>IFERROR('Exciting Deals'!Y12/$A12,"")</f>
        <v/>
      </c>
      <c r="T12" s="53" t="str">
        <f>IFERROR('Exciting Deals'!Z12/$A12,"")</f>
        <v/>
      </c>
      <c r="U12" s="24"/>
      <c r="V12" s="23" t="str">
        <f t="shared" si="1"/>
        <v>AT</v>
      </c>
      <c r="W12" s="70">
        <f t="shared" si="1"/>
        <v>45676</v>
      </c>
      <c r="X12" s="32" t="str">
        <f t="shared" si="1"/>
        <v>7 NIGHT USVI &amp; PUERTO PLATA CRUISE</v>
      </c>
      <c r="Y12" s="96">
        <f>IFERROR('Exciting Deals'!AE12/$A12,"")</f>
        <v>1225.5714285714287</v>
      </c>
      <c r="Z12" s="96">
        <f>IFERROR('Exciting Deals'!AF12/$A12,"")</f>
        <v>1467</v>
      </c>
      <c r="AA12" s="94" t="str">
        <f>IFERROR('Exciting Deals'!AG12/$A12,"")</f>
        <v/>
      </c>
      <c r="AB12" s="96">
        <f>IFERROR('Exciting Deals'!AH12/$A12,"")</f>
        <v>2395.5714285714284</v>
      </c>
      <c r="AC12" s="94" t="str">
        <f>IFERROR('Exciting Deals'!AI12/$A12,"")</f>
        <v/>
      </c>
      <c r="AD12" s="53" t="str">
        <f>IFERROR('Exciting Deals'!AJ12/$A12,"")</f>
        <v/>
      </c>
      <c r="AF12" s="23" t="str">
        <f t="shared" si="2"/>
        <v>AT</v>
      </c>
      <c r="AG12" s="70">
        <f t="shared" si="2"/>
        <v>45676</v>
      </c>
      <c r="AH12" s="32" t="str">
        <f t="shared" si="2"/>
        <v>7 NIGHT USVI &amp; PUERTO PLATA CRUISE</v>
      </c>
      <c r="AI12" s="96">
        <f>IFERROR('Exciting Deals'!AO12/$A12,"")</f>
        <v>1246.2857142857142</v>
      </c>
      <c r="AJ12" s="96">
        <f>IFERROR('Exciting Deals'!AP12/$A12,"")</f>
        <v>1487.7142857142858</v>
      </c>
      <c r="AK12" s="94" t="str">
        <f>IFERROR('Exciting Deals'!AQ12/$A12,"")</f>
        <v/>
      </c>
      <c r="AL12" s="96">
        <f>IFERROR('Exciting Deals'!AR12/$A12,"")</f>
        <v>2416.2857142857142</v>
      </c>
      <c r="AM12" s="94" t="str">
        <f>IFERROR('Exciting Deals'!AS12/$A12,"")</f>
        <v/>
      </c>
      <c r="AN12" s="53" t="str">
        <f>IFERROR('Exciting Deals'!AT12/$A12,"")</f>
        <v/>
      </c>
      <c r="AP12" s="23" t="str">
        <f t="shared" si="3"/>
        <v>AT</v>
      </c>
      <c r="AQ12" s="70">
        <f t="shared" si="3"/>
        <v>45676</v>
      </c>
      <c r="AR12" s="32" t="str">
        <f t="shared" si="3"/>
        <v>7 NIGHT USVI &amp; PUERTO PLATA CRUISE</v>
      </c>
      <c r="AS12" s="96">
        <f>IFERROR('Exciting Deals'!AY12/$A12,"")</f>
        <v>887.28571428571433</v>
      </c>
      <c r="AT12" s="96">
        <f>IFERROR('Exciting Deals'!AZ12/$A12,"")</f>
        <v>1054.4285714285713</v>
      </c>
      <c r="AU12" s="94" t="str">
        <f>IFERROR('Exciting Deals'!BA12/$A12,"")</f>
        <v/>
      </c>
      <c r="AV12" s="96">
        <f>IFERROR('Exciting Deals'!BB12/$A12,"")</f>
        <v>1697.2857142857142</v>
      </c>
      <c r="AW12" s="94" t="str">
        <f>IFERROR('Exciting Deals'!BC12/$A12,"")</f>
        <v/>
      </c>
      <c r="AX12" s="53" t="str">
        <f>IFERROR('Exciting Deals'!BD12/$A12,"")</f>
        <v/>
      </c>
    </row>
    <row r="13" spans="1:50" x14ac:dyDescent="0.35">
      <c r="A13" s="52" t="str">
        <f t="shared" si="4"/>
        <v xml:space="preserve">7 </v>
      </c>
      <c r="B13" s="23" t="str">
        <f>'Exciting Deals'!D13</f>
        <v>AT</v>
      </c>
      <c r="C13" s="70">
        <f>'Exciting Deals'!E13</f>
        <v>45683</v>
      </c>
      <c r="D13" s="32" t="str">
        <f>'Exciting Deals'!F13</f>
        <v>7 NIGHT WESTERN CARIBBEAN CRUISE</v>
      </c>
      <c r="E13" s="96">
        <f>IFERROR('Exciting Deals'!G13/$A13,"")</f>
        <v>87</v>
      </c>
      <c r="F13" s="96">
        <f>IFERROR('Exciting Deals'!H13/$A13,"")</f>
        <v>104.14285714285714</v>
      </c>
      <c r="G13" s="94">
        <f>IFERROR('Exciting Deals'!I13/$A13,"")</f>
        <v>0</v>
      </c>
      <c r="H13" s="96">
        <f>IFERROR('Exciting Deals'!J13/$A13,"")</f>
        <v>131.28571428571428</v>
      </c>
      <c r="I13" s="94">
        <f>IFERROR('Exciting Deals'!K13/$A13,"")</f>
        <v>0</v>
      </c>
      <c r="J13" s="53">
        <f>IFERROR('Exciting Deals'!L13/$A13,"")</f>
        <v>0</v>
      </c>
      <c r="L13" s="23" t="str">
        <f t="shared" si="0"/>
        <v>AT</v>
      </c>
      <c r="M13" s="70">
        <f t="shared" si="0"/>
        <v>45683</v>
      </c>
      <c r="N13" s="32" t="str">
        <f t="shared" si="0"/>
        <v>7 NIGHT WESTERN CARIBBEAN CRUISE</v>
      </c>
      <c r="O13" s="96">
        <f>IFERROR('Exciting Deals'!U13/$A13,"")</f>
        <v>108.42857142857143</v>
      </c>
      <c r="P13" s="96">
        <f>IFERROR('Exciting Deals'!V13/$A13,"")</f>
        <v>129</v>
      </c>
      <c r="Q13" s="94" t="str">
        <f>IFERROR('Exciting Deals'!W13/$A13,"")</f>
        <v/>
      </c>
      <c r="R13" s="96">
        <f>IFERROR('Exciting Deals'!X13/$A13,"")</f>
        <v>161.57142857142858</v>
      </c>
      <c r="S13" s="94" t="str">
        <f>IFERROR('Exciting Deals'!Y13/$A13,"")</f>
        <v/>
      </c>
      <c r="T13" s="53" t="str">
        <f>IFERROR('Exciting Deals'!Z13/$A13,"")</f>
        <v/>
      </c>
      <c r="U13" s="24"/>
      <c r="V13" s="23" t="str">
        <f t="shared" si="1"/>
        <v>AT</v>
      </c>
      <c r="W13" s="70">
        <f t="shared" si="1"/>
        <v>45683</v>
      </c>
      <c r="X13" s="32" t="str">
        <f t="shared" si="1"/>
        <v>7 NIGHT WESTERN CARIBBEAN CRUISE</v>
      </c>
      <c r="Y13" s="96">
        <f>IFERROR('Exciting Deals'!AE13/$A13,"")</f>
        <v>1115.7142857142858</v>
      </c>
      <c r="Z13" s="96">
        <f>IFERROR('Exciting Deals'!AF13/$A13,"")</f>
        <v>1338.5714285714287</v>
      </c>
      <c r="AA13" s="94" t="str">
        <f>IFERROR('Exciting Deals'!AG13/$A13,"")</f>
        <v/>
      </c>
      <c r="AB13" s="96">
        <f>IFERROR('Exciting Deals'!AH13/$A13,"")</f>
        <v>1691.4285714285713</v>
      </c>
      <c r="AC13" s="94" t="str">
        <f>IFERROR('Exciting Deals'!AI13/$A13,"")</f>
        <v/>
      </c>
      <c r="AD13" s="53" t="str">
        <f>IFERROR('Exciting Deals'!AJ13/$A13,"")</f>
        <v/>
      </c>
      <c r="AF13" s="23" t="str">
        <f t="shared" si="2"/>
        <v>AT</v>
      </c>
      <c r="AG13" s="70">
        <f t="shared" si="2"/>
        <v>45683</v>
      </c>
      <c r="AH13" s="32" t="str">
        <f t="shared" si="2"/>
        <v>7 NIGHT WESTERN CARIBBEAN CRUISE</v>
      </c>
      <c r="AI13" s="96">
        <f>IFERROR('Exciting Deals'!AO13/$A13,"")</f>
        <v>1136.2857142857142</v>
      </c>
      <c r="AJ13" s="96">
        <f>IFERROR('Exciting Deals'!AP13/$A13,"")</f>
        <v>1359.1428571428571</v>
      </c>
      <c r="AK13" s="94" t="str">
        <f>IFERROR('Exciting Deals'!AQ13/$A13,"")</f>
        <v/>
      </c>
      <c r="AL13" s="96">
        <f>IFERROR('Exciting Deals'!AR13/$A13,"")</f>
        <v>1712</v>
      </c>
      <c r="AM13" s="94" t="str">
        <f>IFERROR('Exciting Deals'!AS13/$A13,"")</f>
        <v/>
      </c>
      <c r="AN13" s="53" t="str">
        <f>IFERROR('Exciting Deals'!AT13/$A13,"")</f>
        <v/>
      </c>
      <c r="AP13" s="23" t="str">
        <f t="shared" si="3"/>
        <v>AT</v>
      </c>
      <c r="AQ13" s="70">
        <f t="shared" si="3"/>
        <v>45683</v>
      </c>
      <c r="AR13" s="32" t="str">
        <f t="shared" si="3"/>
        <v>7 NIGHT WESTERN CARIBBEAN CRUISE</v>
      </c>
      <c r="AS13" s="96">
        <f>IFERROR('Exciting Deals'!AY13/$A13,"")</f>
        <v>810.14285714285711</v>
      </c>
      <c r="AT13" s="96">
        <f>IFERROR('Exciting Deals'!AZ13/$A13,"")</f>
        <v>964.42857142857144</v>
      </c>
      <c r="AU13" s="94" t="str">
        <f>IFERROR('Exciting Deals'!BA13/$A13,"")</f>
        <v/>
      </c>
      <c r="AV13" s="96">
        <f>IFERROR('Exciting Deals'!BB13/$A13,"")</f>
        <v>1208.7142857142858</v>
      </c>
      <c r="AW13" s="94" t="str">
        <f>IFERROR('Exciting Deals'!BC13/$A13,"")</f>
        <v/>
      </c>
      <c r="AX13" s="53" t="str">
        <f>IFERROR('Exciting Deals'!BD13/$A13,"")</f>
        <v/>
      </c>
    </row>
    <row r="14" spans="1:50" x14ac:dyDescent="0.35">
      <c r="A14" s="52" t="str">
        <f t="shared" si="4"/>
        <v xml:space="preserve">7 </v>
      </c>
      <c r="B14" s="23" t="str">
        <f>'Exciting Deals'!D14</f>
        <v>AT</v>
      </c>
      <c r="C14" s="70">
        <f>'Exciting Deals'!E14</f>
        <v>45690</v>
      </c>
      <c r="D14" s="32" t="str">
        <f>'Exciting Deals'!F14</f>
        <v>7 NIGHT USVI &amp; PUERTO PLATA CRUISE</v>
      </c>
      <c r="E14" s="96">
        <f>IFERROR('Exciting Deals'!G14/$A14,"")</f>
        <v>108.42857142857143</v>
      </c>
      <c r="F14" s="96">
        <f>IFERROR('Exciting Deals'!H14/$A14,"")</f>
        <v>137</v>
      </c>
      <c r="G14" s="94">
        <f>IFERROR('Exciting Deals'!I14/$A14,"")</f>
        <v>0</v>
      </c>
      <c r="H14" s="97">
        <f>IFERROR('Exciting Deals'!J14/$A14,"")</f>
        <v>175.57142857142858</v>
      </c>
      <c r="I14" s="97">
        <f>IFERROR('Exciting Deals'!K14/$A14,"")</f>
        <v>187</v>
      </c>
      <c r="J14" s="53">
        <f>IFERROR('Exciting Deals'!L14/$A14,"")</f>
        <v>0</v>
      </c>
      <c r="L14" s="23" t="str">
        <f t="shared" si="0"/>
        <v>AT</v>
      </c>
      <c r="M14" s="70">
        <f t="shared" si="0"/>
        <v>45690</v>
      </c>
      <c r="N14" s="32" t="str">
        <f t="shared" si="0"/>
        <v>7 NIGHT USVI &amp; PUERTO PLATA CRUISE</v>
      </c>
      <c r="O14" s="96">
        <f>IFERROR('Exciting Deals'!U14/$A14,"")</f>
        <v>134</v>
      </c>
      <c r="P14" s="96">
        <f>IFERROR('Exciting Deals'!V14/$A14,"")</f>
        <v>168.28571428571428</v>
      </c>
      <c r="Q14" s="94" t="str">
        <f>IFERROR('Exciting Deals'!W14/$A14,"")</f>
        <v/>
      </c>
      <c r="R14" s="97">
        <f>IFERROR('Exciting Deals'!X14/$A14,"")</f>
        <v>214.57142857142858</v>
      </c>
      <c r="S14" s="97">
        <f>IFERROR('Exciting Deals'!Y14/$A14,"")</f>
        <v>228.28571428571428</v>
      </c>
      <c r="T14" s="53" t="str">
        <f>IFERROR('Exciting Deals'!Z14/$A14,"")</f>
        <v/>
      </c>
      <c r="U14" s="24"/>
      <c r="V14" s="23" t="str">
        <f t="shared" si="1"/>
        <v>AT</v>
      </c>
      <c r="W14" s="70">
        <f t="shared" si="1"/>
        <v>45690</v>
      </c>
      <c r="X14" s="32" t="str">
        <f t="shared" si="1"/>
        <v>7 NIGHT USVI &amp; PUERTO PLATA CRUISE</v>
      </c>
      <c r="Y14" s="96">
        <f>IFERROR('Exciting Deals'!AE14/$A14,"")</f>
        <v>1392.7142857142858</v>
      </c>
      <c r="Z14" s="96">
        <f>IFERROR('Exciting Deals'!AF14/$A14,"")</f>
        <v>1764.1428571428571</v>
      </c>
      <c r="AA14" s="94" t="str">
        <f>IFERROR('Exciting Deals'!AG14/$A14,"")</f>
        <v/>
      </c>
      <c r="AB14" s="97">
        <f>IFERROR('Exciting Deals'!AH14/$A14,"")</f>
        <v>2265.5714285714284</v>
      </c>
      <c r="AC14" s="97">
        <f>IFERROR('Exciting Deals'!AI14/$A14,"")</f>
        <v>2414.1428571428573</v>
      </c>
      <c r="AD14" s="53" t="str">
        <f>IFERROR('Exciting Deals'!AJ14/$A14,"")</f>
        <v/>
      </c>
      <c r="AF14" s="23" t="str">
        <f t="shared" si="2"/>
        <v>AT</v>
      </c>
      <c r="AG14" s="70">
        <f t="shared" si="2"/>
        <v>45690</v>
      </c>
      <c r="AH14" s="32" t="str">
        <f t="shared" si="2"/>
        <v>7 NIGHT USVI &amp; PUERTO PLATA CRUISE</v>
      </c>
      <c r="AI14" s="96">
        <f>IFERROR('Exciting Deals'!AO14/$A14,"")</f>
        <v>1413.4285714285713</v>
      </c>
      <c r="AJ14" s="96">
        <f>IFERROR('Exciting Deals'!AP14/$A14,"")</f>
        <v>1784.8571428571429</v>
      </c>
      <c r="AK14" s="94" t="str">
        <f>IFERROR('Exciting Deals'!AQ14/$A14,"")</f>
        <v/>
      </c>
      <c r="AL14" s="97">
        <f>IFERROR('Exciting Deals'!AR14/$A14,"")</f>
        <v>2286.2857142857142</v>
      </c>
      <c r="AM14" s="97">
        <f>IFERROR('Exciting Deals'!AS14/$A14,"")</f>
        <v>2434.8571428571427</v>
      </c>
      <c r="AN14" s="53" t="str">
        <f>IFERROR('Exciting Deals'!AT14/$A14,"")</f>
        <v/>
      </c>
      <c r="AP14" s="23" t="str">
        <f t="shared" si="3"/>
        <v>AT</v>
      </c>
      <c r="AQ14" s="70">
        <f t="shared" si="3"/>
        <v>45690</v>
      </c>
      <c r="AR14" s="32" t="str">
        <f t="shared" si="3"/>
        <v>7 NIGHT USVI &amp; PUERTO PLATA CRUISE</v>
      </c>
      <c r="AS14" s="96">
        <f>IFERROR('Exciting Deals'!AY14/$A14,"")</f>
        <v>1003</v>
      </c>
      <c r="AT14" s="96">
        <f>IFERROR('Exciting Deals'!AZ14/$A14,"")</f>
        <v>1260.1428571428571</v>
      </c>
      <c r="AU14" s="94" t="str">
        <f>IFERROR('Exciting Deals'!BA14/$A14,"")</f>
        <v/>
      </c>
      <c r="AV14" s="97">
        <f>IFERROR('Exciting Deals'!BB14/$A14,"")</f>
        <v>1607.2857142857142</v>
      </c>
      <c r="AW14" s="97">
        <f>IFERROR('Exciting Deals'!BC14/$A14,"")</f>
        <v>1710.1428571428571</v>
      </c>
      <c r="AX14" s="53" t="str">
        <f>IFERROR('Exciting Deals'!BD14/$A14,"")</f>
        <v/>
      </c>
    </row>
    <row r="15" spans="1:50" x14ac:dyDescent="0.35">
      <c r="A15" s="52" t="str">
        <f t="shared" si="4"/>
        <v xml:space="preserve">7 </v>
      </c>
      <c r="B15" s="23" t="str">
        <f>'Exciting Deals'!D15</f>
        <v>AT</v>
      </c>
      <c r="C15" s="70">
        <f>'Exciting Deals'!E15</f>
        <v>45697</v>
      </c>
      <c r="D15" s="32" t="str">
        <f>'Exciting Deals'!F15</f>
        <v>7 NIGHT WESTERN CARIBBEAN CRUISE</v>
      </c>
      <c r="E15" s="98">
        <f>IFERROR('Exciting Deals'!G15/$A15,"")</f>
        <v>99.857142857142861</v>
      </c>
      <c r="F15" s="98">
        <f>IFERROR('Exciting Deals'!H15/$A15,"")</f>
        <v>119.85714285714286</v>
      </c>
      <c r="G15" s="94">
        <f>IFERROR('Exciting Deals'!I15/$A15,"")</f>
        <v>0</v>
      </c>
      <c r="H15" s="98">
        <f>IFERROR('Exciting Deals'!J15/$A15,"")</f>
        <v>141.28571428571428</v>
      </c>
      <c r="I15" s="98">
        <f>IFERROR('Exciting Deals'!K15/$A15,"")</f>
        <v>184.14285714285714</v>
      </c>
      <c r="J15" s="53">
        <f>IFERROR('Exciting Deals'!L15/$A15,"")</f>
        <v>0</v>
      </c>
      <c r="L15" s="23" t="str">
        <f t="shared" si="0"/>
        <v>AT</v>
      </c>
      <c r="M15" s="70">
        <f t="shared" si="0"/>
        <v>45697</v>
      </c>
      <c r="N15" s="32" t="str">
        <f t="shared" si="0"/>
        <v>7 NIGHT WESTERN CARIBBEAN CRUISE</v>
      </c>
      <c r="O15" s="98">
        <f>IFERROR('Exciting Deals'!U15/$A15,"")</f>
        <v>123.71428571428571</v>
      </c>
      <c r="P15" s="98">
        <f>IFERROR('Exciting Deals'!V15/$A15,"")</f>
        <v>147.71428571428572</v>
      </c>
      <c r="Q15" s="94" t="str">
        <f>IFERROR('Exciting Deals'!W15/$A15,"")</f>
        <v/>
      </c>
      <c r="R15" s="98">
        <f>IFERROR('Exciting Deals'!X15/$A15,"")</f>
        <v>173.42857142857142</v>
      </c>
      <c r="S15" s="98">
        <f>IFERROR('Exciting Deals'!Y15/$A15,"")</f>
        <v>224.85714285714286</v>
      </c>
      <c r="T15" s="53" t="str">
        <f>IFERROR('Exciting Deals'!Z15/$A15,"")</f>
        <v/>
      </c>
      <c r="U15" s="24"/>
      <c r="V15" s="23" t="str">
        <f t="shared" si="1"/>
        <v>AT</v>
      </c>
      <c r="W15" s="70">
        <f t="shared" si="1"/>
        <v>45697</v>
      </c>
      <c r="X15" s="32" t="str">
        <f t="shared" si="1"/>
        <v>7 NIGHT WESTERN CARIBBEAN CRUISE</v>
      </c>
      <c r="Y15" s="98">
        <f>IFERROR('Exciting Deals'!AE15/$A15,"")</f>
        <v>1282.4285714285713</v>
      </c>
      <c r="Z15" s="98">
        <f>IFERROR('Exciting Deals'!AF15/$A15,"")</f>
        <v>1542.4285714285713</v>
      </c>
      <c r="AA15" s="94" t="str">
        <f>IFERROR('Exciting Deals'!AG15/$A15,"")</f>
        <v/>
      </c>
      <c r="AB15" s="98">
        <f>IFERROR('Exciting Deals'!AH15/$A15,"")</f>
        <v>1821</v>
      </c>
      <c r="AC15" s="98">
        <f>IFERROR('Exciting Deals'!AI15/$A15,"")</f>
        <v>2378.1428571428573</v>
      </c>
      <c r="AD15" s="53" t="str">
        <f>IFERROR('Exciting Deals'!AJ15/$A15,"")</f>
        <v/>
      </c>
      <c r="AF15" s="23" t="str">
        <f t="shared" si="2"/>
        <v>AT</v>
      </c>
      <c r="AG15" s="70">
        <f t="shared" si="2"/>
        <v>45697</v>
      </c>
      <c r="AH15" s="32" t="str">
        <f t="shared" si="2"/>
        <v>7 NIGHT WESTERN CARIBBEAN CRUISE</v>
      </c>
      <c r="AI15" s="98">
        <f>IFERROR('Exciting Deals'!AO15/$A15,"")</f>
        <v>1303</v>
      </c>
      <c r="AJ15" s="98">
        <f>IFERROR('Exciting Deals'!AP15/$A15,"")</f>
        <v>1563</v>
      </c>
      <c r="AK15" s="94" t="str">
        <f>IFERROR('Exciting Deals'!AQ15/$A15,"")</f>
        <v/>
      </c>
      <c r="AL15" s="98">
        <f>IFERROR('Exciting Deals'!AR15/$A15,"")</f>
        <v>1841.5714285714287</v>
      </c>
      <c r="AM15" s="98">
        <f>IFERROR('Exciting Deals'!AS15/$A15,"")</f>
        <v>2398.7142857142858</v>
      </c>
      <c r="AN15" s="53" t="str">
        <f>IFERROR('Exciting Deals'!AT15/$A15,"")</f>
        <v/>
      </c>
      <c r="AP15" s="23" t="str">
        <f t="shared" si="3"/>
        <v>AT</v>
      </c>
      <c r="AQ15" s="70">
        <f t="shared" si="3"/>
        <v>45697</v>
      </c>
      <c r="AR15" s="32" t="str">
        <f t="shared" si="3"/>
        <v>7 NIGHT WESTERN CARIBBEAN CRUISE</v>
      </c>
      <c r="AS15" s="98">
        <f>IFERROR('Exciting Deals'!AY15/$A15,"")</f>
        <v>925.14285714285711</v>
      </c>
      <c r="AT15" s="98">
        <f>IFERROR('Exciting Deals'!AZ15/$A15,"")</f>
        <v>1105.1428571428571</v>
      </c>
      <c r="AU15" s="94" t="str">
        <f>IFERROR('Exciting Deals'!BA15/$A15,"")</f>
        <v/>
      </c>
      <c r="AV15" s="98">
        <f>IFERROR('Exciting Deals'!BB15/$A15,"")</f>
        <v>1298</v>
      </c>
      <c r="AW15" s="98">
        <f>IFERROR('Exciting Deals'!BC15/$A15,"")</f>
        <v>1683.7142857142858</v>
      </c>
      <c r="AX15" s="53" t="str">
        <f>IFERROR('Exciting Deals'!BD15/$A15,"")</f>
        <v/>
      </c>
    </row>
    <row r="16" spans="1:50" x14ac:dyDescent="0.35">
      <c r="A16" s="52" t="str">
        <f t="shared" si="4"/>
        <v xml:space="preserve">7 </v>
      </c>
      <c r="B16" s="23" t="str">
        <f>'Exciting Deals'!D16</f>
        <v>AT</v>
      </c>
      <c r="C16" s="70">
        <f>'Exciting Deals'!E16</f>
        <v>45704</v>
      </c>
      <c r="D16" s="32" t="str">
        <f>'Exciting Deals'!F16</f>
        <v>7 NIGHT USVI &amp; PUERTO PLATA CRUISE</v>
      </c>
      <c r="E16" s="98">
        <f>IFERROR('Exciting Deals'!G16/$A16,"")</f>
        <v>105.57142857142857</v>
      </c>
      <c r="F16" s="94">
        <f>IFERROR('Exciting Deals'!H16/$A16,"")</f>
        <v>0</v>
      </c>
      <c r="G16" s="94">
        <f>IFERROR('Exciting Deals'!I16/$A16,"")</f>
        <v>0</v>
      </c>
      <c r="H16" s="98">
        <f>IFERROR('Exciting Deals'!J16/$A16,"")</f>
        <v>212.71428571428572</v>
      </c>
      <c r="I16" s="94">
        <f>IFERROR('Exciting Deals'!K16/$A16,"")</f>
        <v>0</v>
      </c>
      <c r="J16" s="99">
        <f>IFERROR('Exciting Deals'!L16/$A16,"")</f>
        <v>264.14285714285717</v>
      </c>
      <c r="L16" s="23" t="str">
        <f t="shared" si="0"/>
        <v>AT</v>
      </c>
      <c r="M16" s="70">
        <f t="shared" si="0"/>
        <v>45704</v>
      </c>
      <c r="N16" s="32" t="str">
        <f t="shared" si="0"/>
        <v>7 NIGHT USVI &amp; PUERTO PLATA CRUISE</v>
      </c>
      <c r="O16" s="98">
        <f>IFERROR('Exciting Deals'!U16/$A16,"")</f>
        <v>130.57142857142858</v>
      </c>
      <c r="P16" s="94" t="str">
        <f>IFERROR('Exciting Deals'!V16/$A16,"")</f>
        <v/>
      </c>
      <c r="Q16" s="94" t="str">
        <f>IFERROR('Exciting Deals'!W16/$A16,"")</f>
        <v/>
      </c>
      <c r="R16" s="98">
        <f>IFERROR('Exciting Deals'!X16/$A16,"")</f>
        <v>259.14285714285717</v>
      </c>
      <c r="S16" s="94" t="str">
        <f>IFERROR('Exciting Deals'!Y16/$A16,"")</f>
        <v/>
      </c>
      <c r="T16" s="99">
        <f>IFERROR('Exciting Deals'!Z16/$A16,"")</f>
        <v>320.85714285714283</v>
      </c>
      <c r="U16" s="24"/>
      <c r="V16" s="23" t="str">
        <f t="shared" si="1"/>
        <v>AT</v>
      </c>
      <c r="W16" s="70">
        <f t="shared" si="1"/>
        <v>45704</v>
      </c>
      <c r="X16" s="32" t="str">
        <f t="shared" si="1"/>
        <v>7 NIGHT USVI &amp; PUERTO PLATA CRUISE</v>
      </c>
      <c r="Y16" s="98">
        <f>IFERROR('Exciting Deals'!AE16/$A16,"")</f>
        <v>1355.5714285714287</v>
      </c>
      <c r="Z16" s="94" t="str">
        <f>IFERROR('Exciting Deals'!AF16/$A16,"")</f>
        <v/>
      </c>
      <c r="AA16" s="94" t="str">
        <f>IFERROR('Exciting Deals'!AG16/$A16,"")</f>
        <v/>
      </c>
      <c r="AB16" s="98">
        <f>IFERROR('Exciting Deals'!AH16/$A16,"")</f>
        <v>2748.4285714285716</v>
      </c>
      <c r="AC16" s="94" t="str">
        <f>IFERROR('Exciting Deals'!AI16/$A16,"")</f>
        <v/>
      </c>
      <c r="AD16" s="99">
        <f>IFERROR('Exciting Deals'!AJ16/$A16,"")</f>
        <v>3417</v>
      </c>
      <c r="AF16" s="23" t="str">
        <f t="shared" si="2"/>
        <v>AT</v>
      </c>
      <c r="AG16" s="70">
        <f t="shared" si="2"/>
        <v>45704</v>
      </c>
      <c r="AH16" s="32" t="str">
        <f t="shared" si="2"/>
        <v>7 NIGHT USVI &amp; PUERTO PLATA CRUISE</v>
      </c>
      <c r="AI16" s="98">
        <f>IFERROR('Exciting Deals'!AO16/$A16,"")</f>
        <v>1376.2857142857142</v>
      </c>
      <c r="AJ16" s="94" t="str">
        <f>IFERROR('Exciting Deals'!AP16/$A16,"")</f>
        <v/>
      </c>
      <c r="AK16" s="94" t="str">
        <f>IFERROR('Exciting Deals'!AQ16/$A16,"")</f>
        <v/>
      </c>
      <c r="AL16" s="98">
        <f>IFERROR('Exciting Deals'!AR16/$A16,"")</f>
        <v>2769.1428571428573</v>
      </c>
      <c r="AM16" s="94" t="str">
        <f>IFERROR('Exciting Deals'!AS16/$A16,"")</f>
        <v/>
      </c>
      <c r="AN16" s="99">
        <f>IFERROR('Exciting Deals'!AT16/$A16,"")</f>
        <v>3437.7142857142858</v>
      </c>
      <c r="AP16" s="23" t="str">
        <f t="shared" si="3"/>
        <v>AT</v>
      </c>
      <c r="AQ16" s="70">
        <f t="shared" si="3"/>
        <v>45704</v>
      </c>
      <c r="AR16" s="32" t="str">
        <f t="shared" si="3"/>
        <v>7 NIGHT USVI &amp; PUERTO PLATA CRUISE</v>
      </c>
      <c r="AS16" s="98">
        <f>IFERROR('Exciting Deals'!AY16/$A16,"")</f>
        <v>977.28571428571433</v>
      </c>
      <c r="AT16" s="94" t="str">
        <f>IFERROR('Exciting Deals'!AZ16/$A16,"")</f>
        <v/>
      </c>
      <c r="AU16" s="94" t="str">
        <f>IFERROR('Exciting Deals'!BA16/$A16,"")</f>
        <v/>
      </c>
      <c r="AV16" s="98">
        <f>IFERROR('Exciting Deals'!BB16/$A16,"")</f>
        <v>1941.5714285714287</v>
      </c>
      <c r="AW16" s="94" t="str">
        <f>IFERROR('Exciting Deals'!BC16/$A16,"")</f>
        <v/>
      </c>
      <c r="AX16" s="99">
        <f>IFERROR('Exciting Deals'!BD16/$A16,"")</f>
        <v>2404.4285714285716</v>
      </c>
    </row>
    <row r="17" spans="1:50" x14ac:dyDescent="0.35">
      <c r="A17" s="52" t="str">
        <f t="shared" si="4"/>
        <v xml:space="preserve">7 </v>
      </c>
      <c r="B17" s="23" t="str">
        <f>'Exciting Deals'!D17</f>
        <v>AX</v>
      </c>
      <c r="C17" s="70">
        <f>'Exciting Deals'!E17</f>
        <v>45619</v>
      </c>
      <c r="D17" s="32" t="str">
        <f>'Exciting Deals'!F17</f>
        <v>7 NT ST. MAARTEN, SAN JUAN &amp; PERFECT DAY</v>
      </c>
      <c r="E17" s="95">
        <f>IFERROR('Exciting Deals'!G17/$A17,"")</f>
        <v>82.714285714285708</v>
      </c>
      <c r="F17" s="96">
        <f>IFERROR('Exciting Deals'!H17/$A17,"")</f>
        <v>94.142857142857139</v>
      </c>
      <c r="G17" s="94">
        <f>IFERROR('Exciting Deals'!I17/$A17,"")</f>
        <v>0</v>
      </c>
      <c r="H17" s="95">
        <f>IFERROR('Exciting Deals'!J17/$A17,"")</f>
        <v>119.85714285714286</v>
      </c>
      <c r="I17" s="96">
        <f>IFERROR('Exciting Deals'!K17/$A17,"")</f>
        <v>121.28571428571429</v>
      </c>
      <c r="J17" s="55">
        <f>IFERROR('Exciting Deals'!L17/$A17,"")</f>
        <v>154.14285714285714</v>
      </c>
      <c r="L17" s="23" t="str">
        <f t="shared" si="0"/>
        <v>AX</v>
      </c>
      <c r="M17" s="70">
        <f t="shared" si="0"/>
        <v>45619</v>
      </c>
      <c r="N17" s="32" t="str">
        <f t="shared" si="0"/>
        <v>7 NT ST. MAARTEN, SAN JUAN &amp; PERFECT DAY</v>
      </c>
      <c r="O17" s="95">
        <f>IFERROR('Exciting Deals'!U17/$A17,"")</f>
        <v>103.28571428571429</v>
      </c>
      <c r="P17" s="96">
        <f>IFERROR('Exciting Deals'!V17/$A17,"")</f>
        <v>117</v>
      </c>
      <c r="Q17" s="94" t="str">
        <f>IFERROR('Exciting Deals'!W17/$A17,"")</f>
        <v/>
      </c>
      <c r="R17" s="95">
        <f>IFERROR('Exciting Deals'!X17/$A17,"")</f>
        <v>147.85714285714286</v>
      </c>
      <c r="S17" s="96">
        <f>IFERROR('Exciting Deals'!Y17/$A17,"")</f>
        <v>149.57142857142858</v>
      </c>
      <c r="T17" s="55">
        <f>IFERROR('Exciting Deals'!Z17/$A17,"")</f>
        <v>189</v>
      </c>
      <c r="U17" s="24"/>
      <c r="V17" s="23" t="str">
        <f t="shared" si="1"/>
        <v>AX</v>
      </c>
      <c r="W17" s="70">
        <f t="shared" si="1"/>
        <v>45619</v>
      </c>
      <c r="X17" s="32" t="str">
        <f t="shared" si="1"/>
        <v>7 NT ST. MAARTEN, SAN JUAN &amp; PERFECT DAY</v>
      </c>
      <c r="Y17" s="95">
        <f>IFERROR('Exciting Deals'!AE17/$A17,"")</f>
        <v>1058.5714285714287</v>
      </c>
      <c r="Z17" s="96">
        <f>IFERROR('Exciting Deals'!AF17/$A17,"")</f>
        <v>1207.1428571428571</v>
      </c>
      <c r="AA17" s="94" t="str">
        <f>IFERROR('Exciting Deals'!AG17/$A17,"")</f>
        <v/>
      </c>
      <c r="AB17" s="95">
        <f>IFERROR('Exciting Deals'!AH17/$A17,"")</f>
        <v>1541.4285714285713</v>
      </c>
      <c r="AC17" s="96">
        <f>IFERROR('Exciting Deals'!AI17/$A17,"")</f>
        <v>1560</v>
      </c>
      <c r="AD17" s="55">
        <f>IFERROR('Exciting Deals'!AJ17/$A17,"")</f>
        <v>1987.1428571428571</v>
      </c>
      <c r="AF17" s="23" t="str">
        <f t="shared" si="2"/>
        <v>AX</v>
      </c>
      <c r="AG17" s="70">
        <f t="shared" si="2"/>
        <v>45619</v>
      </c>
      <c r="AH17" s="32" t="str">
        <f t="shared" si="2"/>
        <v>7 NT ST. MAARTEN, SAN JUAN &amp; PERFECT DAY</v>
      </c>
      <c r="AI17" s="95">
        <f>IFERROR('Exciting Deals'!AO17/$A17,"")</f>
        <v>1079.2857142857142</v>
      </c>
      <c r="AJ17" s="96">
        <f>IFERROR('Exciting Deals'!AP17/$A17,"")</f>
        <v>1227.8571428571429</v>
      </c>
      <c r="AK17" s="94" t="str">
        <f>IFERROR('Exciting Deals'!AQ17/$A17,"")</f>
        <v/>
      </c>
      <c r="AL17" s="95">
        <f>IFERROR('Exciting Deals'!AR17/$A17,"")</f>
        <v>1562.1428571428571</v>
      </c>
      <c r="AM17" s="96">
        <f>IFERROR('Exciting Deals'!AS17/$A17,"")</f>
        <v>1580.7142857142858</v>
      </c>
      <c r="AN17" s="55">
        <f>IFERROR('Exciting Deals'!AT17/$A17,"")</f>
        <v>2007.8571428571429</v>
      </c>
      <c r="AP17" s="23" t="str">
        <f t="shared" si="3"/>
        <v>AX</v>
      </c>
      <c r="AQ17" s="70">
        <f t="shared" si="3"/>
        <v>45619</v>
      </c>
      <c r="AR17" s="32" t="str">
        <f t="shared" si="3"/>
        <v>7 NT ST. MAARTEN, SAN JUAN &amp; PERFECT DAY</v>
      </c>
      <c r="AS17" s="95">
        <f>IFERROR('Exciting Deals'!AY17/$A17,"")</f>
        <v>772.28571428571433</v>
      </c>
      <c r="AT17" s="96">
        <f>IFERROR('Exciting Deals'!AZ17/$A17,"")</f>
        <v>875.14285714285711</v>
      </c>
      <c r="AU17" s="94" t="str">
        <f>IFERROR('Exciting Deals'!BA17/$A17,"")</f>
        <v/>
      </c>
      <c r="AV17" s="95">
        <f>IFERROR('Exciting Deals'!BB17/$A17,"")</f>
        <v>1106.5714285714287</v>
      </c>
      <c r="AW17" s="96">
        <f>IFERROR('Exciting Deals'!BC17/$A17,"")</f>
        <v>1119.4285714285713</v>
      </c>
      <c r="AX17" s="55">
        <f>IFERROR('Exciting Deals'!BD17/$A17,"")</f>
        <v>1415.1428571428571</v>
      </c>
    </row>
    <row r="18" spans="1:50" x14ac:dyDescent="0.35">
      <c r="A18" s="52" t="str">
        <f t="shared" si="4"/>
        <v xml:space="preserve">7 </v>
      </c>
      <c r="B18" s="23" t="str">
        <f>'Exciting Deals'!D18</f>
        <v>AX</v>
      </c>
      <c r="C18" s="70">
        <f>'Exciting Deals'!E18</f>
        <v>45626</v>
      </c>
      <c r="D18" s="32" t="str">
        <f>'Exciting Deals'!F18</f>
        <v>7 NIGHT ST. KITTS AND TORTOLA</v>
      </c>
      <c r="E18" s="96">
        <f>IFERROR('Exciting Deals'!G18/$A18,"")</f>
        <v>79.857142857142861</v>
      </c>
      <c r="F18" s="95">
        <f>IFERROR('Exciting Deals'!H18/$A18,"")</f>
        <v>84.142857142857139</v>
      </c>
      <c r="G18" s="94">
        <f>IFERROR('Exciting Deals'!I18/$A18,"")</f>
        <v>0</v>
      </c>
      <c r="H18" s="94">
        <f>IFERROR('Exciting Deals'!J18/$A18,"")</f>
        <v>0</v>
      </c>
      <c r="I18" s="94">
        <f>IFERROR('Exciting Deals'!K18/$A18,"")</f>
        <v>0</v>
      </c>
      <c r="J18" s="53">
        <f>IFERROR('Exciting Deals'!L18/$A18,"")</f>
        <v>0</v>
      </c>
      <c r="L18" s="23" t="str">
        <f t="shared" si="0"/>
        <v>AX</v>
      </c>
      <c r="M18" s="70">
        <f t="shared" si="0"/>
        <v>45626</v>
      </c>
      <c r="N18" s="32" t="str">
        <f t="shared" si="0"/>
        <v>7 NIGHT ST. KITTS AND TORTOLA</v>
      </c>
      <c r="O18" s="96">
        <f>IFERROR('Exciting Deals'!U18/$A18,"")</f>
        <v>99.857142857142861</v>
      </c>
      <c r="P18" s="95">
        <f>IFERROR('Exciting Deals'!V18/$A18,"")</f>
        <v>105</v>
      </c>
      <c r="Q18" s="94" t="str">
        <f>IFERROR('Exciting Deals'!W18/$A18,"")</f>
        <v/>
      </c>
      <c r="R18" s="94" t="str">
        <f>IFERROR('Exciting Deals'!X18/$A18,"")</f>
        <v/>
      </c>
      <c r="S18" s="94" t="str">
        <f>IFERROR('Exciting Deals'!Y18/$A18,"")</f>
        <v/>
      </c>
      <c r="T18" s="53" t="str">
        <f>IFERROR('Exciting Deals'!Z18/$A18,"")</f>
        <v/>
      </c>
      <c r="U18" s="24"/>
      <c r="V18" s="23" t="str">
        <f t="shared" si="1"/>
        <v>AX</v>
      </c>
      <c r="W18" s="70">
        <f t="shared" si="1"/>
        <v>45626</v>
      </c>
      <c r="X18" s="32" t="str">
        <f t="shared" si="1"/>
        <v>7 NIGHT ST. KITTS AND TORTOLA</v>
      </c>
      <c r="Y18" s="96">
        <f>IFERROR('Exciting Deals'!AE18/$A18,"")</f>
        <v>1020.2857142857143</v>
      </c>
      <c r="Z18" s="95">
        <f>IFERROR('Exciting Deals'!AF18/$A18,"")</f>
        <v>1076</v>
      </c>
      <c r="AA18" s="94" t="str">
        <f>IFERROR('Exciting Deals'!AG18/$A18,"")</f>
        <v/>
      </c>
      <c r="AB18" s="94" t="str">
        <f>IFERROR('Exciting Deals'!AH18/$A18,"")</f>
        <v/>
      </c>
      <c r="AC18" s="94" t="str">
        <f>IFERROR('Exciting Deals'!AI18/$A18,"")</f>
        <v/>
      </c>
      <c r="AD18" s="53" t="str">
        <f>IFERROR('Exciting Deals'!AJ18/$A18,"")</f>
        <v/>
      </c>
      <c r="AF18" s="23" t="str">
        <f t="shared" si="2"/>
        <v>AX</v>
      </c>
      <c r="AG18" s="70">
        <f t="shared" si="2"/>
        <v>45626</v>
      </c>
      <c r="AH18" s="32" t="str">
        <f t="shared" si="2"/>
        <v>7 NIGHT ST. KITTS AND TORTOLA</v>
      </c>
      <c r="AI18" s="96">
        <f>IFERROR('Exciting Deals'!AO18/$A18,"")</f>
        <v>1041.1428571428571</v>
      </c>
      <c r="AJ18" s="95">
        <f>IFERROR('Exciting Deals'!AP18/$A18,"")</f>
        <v>1096.8571428571429</v>
      </c>
      <c r="AK18" s="94" t="str">
        <f>IFERROR('Exciting Deals'!AQ18/$A18,"")</f>
        <v/>
      </c>
      <c r="AL18" s="94" t="str">
        <f>IFERROR('Exciting Deals'!AR18/$A18,"")</f>
        <v/>
      </c>
      <c r="AM18" s="94" t="str">
        <f>IFERROR('Exciting Deals'!AS18/$A18,"")</f>
        <v/>
      </c>
      <c r="AN18" s="53" t="str">
        <f>IFERROR('Exciting Deals'!AT18/$A18,"")</f>
        <v/>
      </c>
      <c r="AP18" s="23" t="str">
        <f t="shared" si="3"/>
        <v>AX</v>
      </c>
      <c r="AQ18" s="70">
        <f t="shared" si="3"/>
        <v>45626</v>
      </c>
      <c r="AR18" s="32" t="str">
        <f t="shared" si="3"/>
        <v>7 NIGHT ST. KITTS AND TORTOLA</v>
      </c>
      <c r="AS18" s="96">
        <f>IFERROR('Exciting Deals'!AY18/$A18,"")</f>
        <v>747.14285714285711</v>
      </c>
      <c r="AT18" s="95">
        <f>IFERROR('Exciting Deals'!AZ18/$A18,"")</f>
        <v>785.71428571428567</v>
      </c>
      <c r="AU18" s="94" t="str">
        <f>IFERROR('Exciting Deals'!BA18/$A18,"")</f>
        <v/>
      </c>
      <c r="AV18" s="94" t="str">
        <f>IFERROR('Exciting Deals'!BB18/$A18,"")</f>
        <v/>
      </c>
      <c r="AW18" s="94" t="str">
        <f>IFERROR('Exciting Deals'!BC18/$A18,"")</f>
        <v/>
      </c>
      <c r="AX18" s="53" t="str">
        <f>IFERROR('Exciting Deals'!BD18/$A18,"")</f>
        <v/>
      </c>
    </row>
    <row r="19" spans="1:50" x14ac:dyDescent="0.35">
      <c r="A19" s="52" t="str">
        <f t="shared" si="4"/>
        <v xml:space="preserve">7 </v>
      </c>
      <c r="B19" s="23" t="str">
        <f>'Exciting Deals'!D19</f>
        <v>AX</v>
      </c>
      <c r="C19" s="70">
        <f>'Exciting Deals'!E19</f>
        <v>45633</v>
      </c>
      <c r="D19" s="32" t="str">
        <f>'Exciting Deals'!F19</f>
        <v>7 NIGHT EASTERN CARIBBEAN CRUISE</v>
      </c>
      <c r="E19" s="94">
        <f>IFERROR('Exciting Deals'!G19/$A19,"")</f>
        <v>0</v>
      </c>
      <c r="F19" s="95">
        <f>IFERROR('Exciting Deals'!H19/$A19,"")</f>
        <v>97</v>
      </c>
      <c r="G19" s="94">
        <f>IFERROR('Exciting Deals'!I19/$A19,"")</f>
        <v>0</v>
      </c>
      <c r="H19" s="94">
        <f>IFERROR('Exciting Deals'!J19/$A19,"")</f>
        <v>0</v>
      </c>
      <c r="I19" s="94">
        <f>IFERROR('Exciting Deals'!K19/$A19,"")</f>
        <v>0</v>
      </c>
      <c r="J19" s="53">
        <f>IFERROR('Exciting Deals'!L19/$A19,"")</f>
        <v>0</v>
      </c>
      <c r="L19" s="23" t="str">
        <f t="shared" si="0"/>
        <v>AX</v>
      </c>
      <c r="M19" s="70">
        <f t="shared" si="0"/>
        <v>45633</v>
      </c>
      <c r="N19" s="32" t="str">
        <f t="shared" si="0"/>
        <v>7 NIGHT EASTERN CARIBBEAN CRUISE</v>
      </c>
      <c r="O19" s="94" t="str">
        <f>IFERROR('Exciting Deals'!U19/$A19,"")</f>
        <v/>
      </c>
      <c r="P19" s="95">
        <f>IFERROR('Exciting Deals'!V19/$A19,"")</f>
        <v>120.57142857142857</v>
      </c>
      <c r="Q19" s="94" t="str">
        <f>IFERROR('Exciting Deals'!W19/$A19,"")</f>
        <v/>
      </c>
      <c r="R19" s="94" t="str">
        <f>IFERROR('Exciting Deals'!X19/$A19,"")</f>
        <v/>
      </c>
      <c r="S19" s="94" t="str">
        <f>IFERROR('Exciting Deals'!Y19/$A19,"")</f>
        <v/>
      </c>
      <c r="T19" s="53" t="str">
        <f>IFERROR('Exciting Deals'!Z19/$A19,"")</f>
        <v/>
      </c>
      <c r="U19" s="24"/>
      <c r="V19" s="23" t="str">
        <f t="shared" si="1"/>
        <v>AX</v>
      </c>
      <c r="W19" s="70">
        <f t="shared" si="1"/>
        <v>45633</v>
      </c>
      <c r="X19" s="32" t="str">
        <f t="shared" si="1"/>
        <v>7 NIGHT EASTERN CARIBBEAN CRUISE</v>
      </c>
      <c r="Y19" s="94" t="str">
        <f>IFERROR('Exciting Deals'!AE19/$A19,"")</f>
        <v/>
      </c>
      <c r="Z19" s="95">
        <f>IFERROR('Exciting Deals'!AF19/$A19,"")</f>
        <v>1246.1428571428571</v>
      </c>
      <c r="AA19" s="94" t="str">
        <f>IFERROR('Exciting Deals'!AG19/$A19,"")</f>
        <v/>
      </c>
      <c r="AB19" s="94" t="str">
        <f>IFERROR('Exciting Deals'!AH19/$A19,"")</f>
        <v/>
      </c>
      <c r="AC19" s="94" t="str">
        <f>IFERROR('Exciting Deals'!AI19/$A19,"")</f>
        <v/>
      </c>
      <c r="AD19" s="53" t="str">
        <f>IFERROR('Exciting Deals'!AJ19/$A19,"")</f>
        <v/>
      </c>
      <c r="AF19" s="23" t="str">
        <f t="shared" si="2"/>
        <v>AX</v>
      </c>
      <c r="AG19" s="70">
        <f t="shared" si="2"/>
        <v>45633</v>
      </c>
      <c r="AH19" s="32" t="str">
        <f t="shared" si="2"/>
        <v>7 NIGHT EASTERN CARIBBEAN CRUISE</v>
      </c>
      <c r="AI19" s="94" t="str">
        <f>IFERROR('Exciting Deals'!AO19/$A19,"")</f>
        <v/>
      </c>
      <c r="AJ19" s="95">
        <f>IFERROR('Exciting Deals'!AP19/$A19,"")</f>
        <v>1266.7142857142858</v>
      </c>
      <c r="AK19" s="94" t="str">
        <f>IFERROR('Exciting Deals'!AQ19/$A19,"")</f>
        <v/>
      </c>
      <c r="AL19" s="94" t="str">
        <f>IFERROR('Exciting Deals'!AR19/$A19,"")</f>
        <v/>
      </c>
      <c r="AM19" s="94" t="str">
        <f>IFERROR('Exciting Deals'!AS19/$A19,"")</f>
        <v/>
      </c>
      <c r="AN19" s="53" t="str">
        <f>IFERROR('Exciting Deals'!AT19/$A19,"")</f>
        <v/>
      </c>
      <c r="AP19" s="23" t="str">
        <f t="shared" si="3"/>
        <v>AX</v>
      </c>
      <c r="AQ19" s="70">
        <f t="shared" si="3"/>
        <v>45633</v>
      </c>
      <c r="AR19" s="32" t="str">
        <f t="shared" si="3"/>
        <v>7 NIGHT EASTERN CARIBBEAN CRUISE</v>
      </c>
      <c r="AS19" s="94" t="str">
        <f>IFERROR('Exciting Deals'!AY19/$A19,"")</f>
        <v/>
      </c>
      <c r="AT19" s="95">
        <f>IFERROR('Exciting Deals'!AZ19/$A19,"")</f>
        <v>900.85714285714289</v>
      </c>
      <c r="AU19" s="94" t="str">
        <f>IFERROR('Exciting Deals'!BA19/$A19,"")</f>
        <v/>
      </c>
      <c r="AV19" s="94" t="str">
        <f>IFERROR('Exciting Deals'!BB19/$A19,"")</f>
        <v/>
      </c>
      <c r="AW19" s="94" t="str">
        <f>IFERROR('Exciting Deals'!BC19/$A19,"")</f>
        <v/>
      </c>
      <c r="AX19" s="53" t="str">
        <f>IFERROR('Exciting Deals'!BD19/$A19,"")</f>
        <v/>
      </c>
    </row>
    <row r="20" spans="1:50" x14ac:dyDescent="0.35">
      <c r="A20" s="52" t="str">
        <f t="shared" si="4"/>
        <v xml:space="preserve">7 </v>
      </c>
      <c r="B20" s="23" t="str">
        <f>'Exciting Deals'!D20</f>
        <v>AX</v>
      </c>
      <c r="C20" s="70">
        <f>'Exciting Deals'!E20</f>
        <v>45640</v>
      </c>
      <c r="D20" s="32" t="str">
        <f>'Exciting Deals'!F20</f>
        <v>7 NIGHT ST. KITTS AND TORTOLA</v>
      </c>
      <c r="E20" s="96">
        <f>IFERROR('Exciting Deals'!G20/$A20,"")</f>
        <v>105.57142857142857</v>
      </c>
      <c r="F20" s="96">
        <f>IFERROR('Exciting Deals'!H20/$A20,"")</f>
        <v>115.57142857142857</v>
      </c>
      <c r="G20" s="94">
        <f>IFERROR('Exciting Deals'!I20/$A20,"")</f>
        <v>0</v>
      </c>
      <c r="H20" s="95">
        <f>IFERROR('Exciting Deals'!J20/$A20,"")</f>
        <v>134.14285714285714</v>
      </c>
      <c r="I20" s="94">
        <f>IFERROR('Exciting Deals'!K20/$A20,"")</f>
        <v>0</v>
      </c>
      <c r="J20" s="53">
        <f>IFERROR('Exciting Deals'!L20/$A20,"")</f>
        <v>0</v>
      </c>
      <c r="L20" s="23" t="str">
        <f t="shared" si="0"/>
        <v>AX</v>
      </c>
      <c r="M20" s="70">
        <f t="shared" si="0"/>
        <v>45640</v>
      </c>
      <c r="N20" s="32" t="str">
        <f t="shared" si="0"/>
        <v>7 NIGHT ST. KITTS AND TORTOLA</v>
      </c>
      <c r="O20" s="96">
        <f>IFERROR('Exciting Deals'!U20/$A20,"")</f>
        <v>130.71428571428572</v>
      </c>
      <c r="P20" s="96">
        <f>IFERROR('Exciting Deals'!V20/$A20,"")</f>
        <v>142.71428571428572</v>
      </c>
      <c r="Q20" s="94" t="str">
        <f>IFERROR('Exciting Deals'!W20/$A20,"")</f>
        <v/>
      </c>
      <c r="R20" s="95">
        <f>IFERROR('Exciting Deals'!X20/$A20,"")</f>
        <v>165</v>
      </c>
      <c r="S20" s="94" t="str">
        <f>IFERROR('Exciting Deals'!Y20/$A20,"")</f>
        <v/>
      </c>
      <c r="T20" s="53" t="str">
        <f>IFERROR('Exciting Deals'!Z20/$A20,"")</f>
        <v/>
      </c>
      <c r="U20" s="24"/>
      <c r="V20" s="23" t="str">
        <f t="shared" si="1"/>
        <v>AX</v>
      </c>
      <c r="W20" s="70">
        <f t="shared" si="1"/>
        <v>45640</v>
      </c>
      <c r="X20" s="32" t="str">
        <f t="shared" si="1"/>
        <v>7 NIGHT ST. KITTS AND TORTOLA</v>
      </c>
      <c r="Y20" s="96">
        <f>IFERROR('Exciting Deals'!AE20/$A20,"")</f>
        <v>1354.5714285714287</v>
      </c>
      <c r="Z20" s="96">
        <f>IFERROR('Exciting Deals'!AF20/$A20,"")</f>
        <v>1484.5714285714287</v>
      </c>
      <c r="AA20" s="94" t="str">
        <f>IFERROR('Exciting Deals'!AG20/$A20,"")</f>
        <v/>
      </c>
      <c r="AB20" s="95">
        <f>IFERROR('Exciting Deals'!AH20/$A20,"")</f>
        <v>1726</v>
      </c>
      <c r="AC20" s="94" t="str">
        <f>IFERROR('Exciting Deals'!AI20/$A20,"")</f>
        <v/>
      </c>
      <c r="AD20" s="53" t="str">
        <f>IFERROR('Exciting Deals'!AJ20/$A20,"")</f>
        <v/>
      </c>
      <c r="AF20" s="23" t="str">
        <f t="shared" si="2"/>
        <v>AX</v>
      </c>
      <c r="AG20" s="70">
        <f t="shared" si="2"/>
        <v>45640</v>
      </c>
      <c r="AH20" s="32" t="str">
        <f t="shared" si="2"/>
        <v>7 NIGHT ST. KITTS AND TORTOLA</v>
      </c>
      <c r="AI20" s="96">
        <f>IFERROR('Exciting Deals'!AO20/$A20,"")</f>
        <v>1375.4285714285713</v>
      </c>
      <c r="AJ20" s="96">
        <f>IFERROR('Exciting Deals'!AP20/$A20,"")</f>
        <v>1505.4285714285713</v>
      </c>
      <c r="AK20" s="94" t="str">
        <f>IFERROR('Exciting Deals'!AQ20/$A20,"")</f>
        <v/>
      </c>
      <c r="AL20" s="95">
        <f>IFERROR('Exciting Deals'!AR20/$A20,"")</f>
        <v>1746.8571428571429</v>
      </c>
      <c r="AM20" s="94" t="str">
        <f>IFERROR('Exciting Deals'!AS20/$A20,"")</f>
        <v/>
      </c>
      <c r="AN20" s="53" t="str">
        <f>IFERROR('Exciting Deals'!AT20/$A20,"")</f>
        <v/>
      </c>
      <c r="AP20" s="23" t="str">
        <f t="shared" si="3"/>
        <v>AX</v>
      </c>
      <c r="AQ20" s="70">
        <f t="shared" si="3"/>
        <v>45640</v>
      </c>
      <c r="AR20" s="32" t="str">
        <f t="shared" si="3"/>
        <v>7 NIGHT ST. KITTS AND TORTOLA</v>
      </c>
      <c r="AS20" s="96">
        <f>IFERROR('Exciting Deals'!AY20/$A20,"")</f>
        <v>978.57142857142856</v>
      </c>
      <c r="AT20" s="96">
        <f>IFERROR('Exciting Deals'!AZ20/$A20,"")</f>
        <v>1068.5714285714287</v>
      </c>
      <c r="AU20" s="94" t="str">
        <f>IFERROR('Exciting Deals'!BA20/$A20,"")</f>
        <v/>
      </c>
      <c r="AV20" s="95">
        <f>IFERROR('Exciting Deals'!BB20/$A20,"")</f>
        <v>1235.7142857142858</v>
      </c>
      <c r="AW20" s="94" t="str">
        <f>IFERROR('Exciting Deals'!BC20/$A20,"")</f>
        <v/>
      </c>
      <c r="AX20" s="53" t="str">
        <f>IFERROR('Exciting Deals'!BD20/$A20,"")</f>
        <v/>
      </c>
    </row>
    <row r="21" spans="1:50" x14ac:dyDescent="0.35">
      <c r="A21" s="52" t="str">
        <f t="shared" si="4"/>
        <v xml:space="preserve">7 </v>
      </c>
      <c r="B21" s="23" t="str">
        <f>'Exciting Deals'!D21</f>
        <v>AX</v>
      </c>
      <c r="C21" s="70">
        <f>'Exciting Deals'!E21</f>
        <v>45647</v>
      </c>
      <c r="D21" s="32" t="str">
        <f>'Exciting Deals'!F21</f>
        <v>7 NIGHT EASTERN CARIBBEAN HOLIDAY CRUISE</v>
      </c>
      <c r="E21" s="96">
        <f>IFERROR('Exciting Deals'!G21/$A21,"")</f>
        <v>118.42857142857143</v>
      </c>
      <c r="F21" s="96">
        <f>IFERROR('Exciting Deals'!H21/$A21,"")</f>
        <v>147</v>
      </c>
      <c r="G21" s="94">
        <f>IFERROR('Exciting Deals'!I21/$A21,"")</f>
        <v>0</v>
      </c>
      <c r="H21" s="95">
        <f>IFERROR('Exciting Deals'!J21/$A21,"")</f>
        <v>171.28571428571428</v>
      </c>
      <c r="I21" s="95">
        <f>IFERROR('Exciting Deals'!K21/$A21,"")</f>
        <v>177</v>
      </c>
      <c r="J21" s="53">
        <f>IFERROR('Exciting Deals'!L21/$A21,"")</f>
        <v>0</v>
      </c>
      <c r="L21" s="23" t="str">
        <f t="shared" si="0"/>
        <v>AX</v>
      </c>
      <c r="M21" s="70">
        <f t="shared" si="0"/>
        <v>45647</v>
      </c>
      <c r="N21" s="32" t="str">
        <f t="shared" si="0"/>
        <v>7 NIGHT EASTERN CARIBBEAN HOLIDAY CRUISE</v>
      </c>
      <c r="O21" s="96">
        <f>IFERROR('Exciting Deals'!U21/$A21,"")</f>
        <v>146.14285714285714</v>
      </c>
      <c r="P21" s="96">
        <f>IFERROR('Exciting Deals'!V21/$A21,"")</f>
        <v>180.42857142857142</v>
      </c>
      <c r="Q21" s="94" t="str">
        <f>IFERROR('Exciting Deals'!W21/$A21,"")</f>
        <v/>
      </c>
      <c r="R21" s="95">
        <f>IFERROR('Exciting Deals'!X21/$A21,"")</f>
        <v>209.57142857142858</v>
      </c>
      <c r="S21" s="95">
        <f>IFERROR('Exciting Deals'!Y21/$A21,"")</f>
        <v>216.42857142857142</v>
      </c>
      <c r="T21" s="53" t="str">
        <f>IFERROR('Exciting Deals'!Z21/$A21,"")</f>
        <v/>
      </c>
      <c r="U21" s="24"/>
      <c r="V21" s="23" t="str">
        <f t="shared" si="1"/>
        <v>AX</v>
      </c>
      <c r="W21" s="70">
        <f t="shared" si="1"/>
        <v>45647</v>
      </c>
      <c r="X21" s="32" t="str">
        <f t="shared" si="1"/>
        <v>7 NIGHT EASTERN CARIBBEAN HOLIDAY CRUISE</v>
      </c>
      <c r="Y21" s="96">
        <f>IFERROR('Exciting Deals'!AE21/$A21,"")</f>
        <v>1525.2857142857142</v>
      </c>
      <c r="Z21" s="96">
        <f>IFERROR('Exciting Deals'!AF21/$A21,"")</f>
        <v>1896.7142857142858</v>
      </c>
      <c r="AA21" s="94" t="str">
        <f>IFERROR('Exciting Deals'!AG21/$A21,"")</f>
        <v/>
      </c>
      <c r="AB21" s="95">
        <f>IFERROR('Exciting Deals'!AH21/$A21,"")</f>
        <v>2212.4285714285716</v>
      </c>
      <c r="AC21" s="95">
        <f>IFERROR('Exciting Deals'!AI21/$A21,"")</f>
        <v>2286.7142857142858</v>
      </c>
      <c r="AD21" s="53" t="str">
        <f>IFERROR('Exciting Deals'!AJ21/$A21,"")</f>
        <v/>
      </c>
      <c r="AF21" s="23" t="str">
        <f t="shared" si="2"/>
        <v>AX</v>
      </c>
      <c r="AG21" s="70">
        <f t="shared" si="2"/>
        <v>45647</v>
      </c>
      <c r="AH21" s="32" t="str">
        <f t="shared" si="2"/>
        <v>7 NIGHT EASTERN CARIBBEAN HOLIDAY CRUISE</v>
      </c>
      <c r="AI21" s="96">
        <f>IFERROR('Exciting Deals'!AO21/$A21,"")</f>
        <v>1545.8571428571429</v>
      </c>
      <c r="AJ21" s="96">
        <f>IFERROR('Exciting Deals'!AP21/$A21,"")</f>
        <v>1917.2857142857142</v>
      </c>
      <c r="AK21" s="94" t="str">
        <f>IFERROR('Exciting Deals'!AQ21/$A21,"")</f>
        <v/>
      </c>
      <c r="AL21" s="95">
        <f>IFERROR('Exciting Deals'!AR21/$A21,"")</f>
        <v>2233</v>
      </c>
      <c r="AM21" s="95">
        <f>IFERROR('Exciting Deals'!AS21/$A21,"")</f>
        <v>2307.2857142857142</v>
      </c>
      <c r="AN21" s="53" t="str">
        <f>IFERROR('Exciting Deals'!AT21/$A21,"")</f>
        <v/>
      </c>
      <c r="AP21" s="23" t="str">
        <f t="shared" si="3"/>
        <v>AX</v>
      </c>
      <c r="AQ21" s="70">
        <f t="shared" si="3"/>
        <v>45647</v>
      </c>
      <c r="AR21" s="32" t="str">
        <f t="shared" si="3"/>
        <v>7 NIGHT EASTERN CARIBBEAN HOLIDAY CRUISE</v>
      </c>
      <c r="AS21" s="96">
        <f>IFERROR('Exciting Deals'!AY21/$A21,"")</f>
        <v>1093.4285714285713</v>
      </c>
      <c r="AT21" s="96">
        <f>IFERROR('Exciting Deals'!AZ21/$A21,"")</f>
        <v>1350.5714285714287</v>
      </c>
      <c r="AU21" s="94" t="str">
        <f>IFERROR('Exciting Deals'!BA21/$A21,"")</f>
        <v/>
      </c>
      <c r="AV21" s="95">
        <f>IFERROR('Exciting Deals'!BB21/$A21,"")</f>
        <v>1569.1428571428571</v>
      </c>
      <c r="AW21" s="95">
        <f>IFERROR('Exciting Deals'!BC21/$A21,"")</f>
        <v>1620.5714285714287</v>
      </c>
      <c r="AX21" s="53" t="str">
        <f>IFERROR('Exciting Deals'!BD21/$A21,"")</f>
        <v/>
      </c>
    </row>
    <row r="22" spans="1:50" x14ac:dyDescent="0.35">
      <c r="A22" s="52" t="str">
        <f t="shared" si="4"/>
        <v xml:space="preserve">7 </v>
      </c>
      <c r="B22" s="23" t="str">
        <f>'Exciting Deals'!D22</f>
        <v>AX</v>
      </c>
      <c r="C22" s="70">
        <f>'Exciting Deals'!E22</f>
        <v>45654</v>
      </c>
      <c r="D22" s="32" t="str">
        <f>'Exciting Deals'!F22</f>
        <v>7 NIGHT EASTERN CARIBBEAN HOLIDAY</v>
      </c>
      <c r="E22" s="94">
        <f>IFERROR('Exciting Deals'!G22/$A22,"")</f>
        <v>0</v>
      </c>
      <c r="F22" s="94">
        <f>IFERROR('Exciting Deals'!H22/$A22,"")</f>
        <v>0</v>
      </c>
      <c r="G22" s="94">
        <f>IFERROR('Exciting Deals'!I22/$A22,"")</f>
        <v>0</v>
      </c>
      <c r="H22" s="95">
        <f>IFERROR('Exciting Deals'!J22/$A22,"")</f>
        <v>251.28571428571428</v>
      </c>
      <c r="I22" s="96">
        <f>IFERROR('Exciting Deals'!K22/$A22,"")</f>
        <v>325.57142857142856</v>
      </c>
      <c r="J22" s="54">
        <f>IFERROR('Exciting Deals'!L22/$A22,"")</f>
        <v>337</v>
      </c>
      <c r="L22" s="23" t="str">
        <f t="shared" si="0"/>
        <v>AX</v>
      </c>
      <c r="M22" s="70">
        <f t="shared" si="0"/>
        <v>45654</v>
      </c>
      <c r="N22" s="32" t="str">
        <f t="shared" si="0"/>
        <v>7 NIGHT EASTERN CARIBBEAN HOLIDAY</v>
      </c>
      <c r="O22" s="94" t="str">
        <f>IFERROR('Exciting Deals'!U22/$A22,"")</f>
        <v/>
      </c>
      <c r="P22" s="94" t="str">
        <f>IFERROR('Exciting Deals'!V22/$A22,"")</f>
        <v/>
      </c>
      <c r="Q22" s="94" t="str">
        <f>IFERROR('Exciting Deals'!W22/$A22,"")</f>
        <v/>
      </c>
      <c r="R22" s="95">
        <f>IFERROR('Exciting Deals'!X22/$A22,"")</f>
        <v>305.71428571428572</v>
      </c>
      <c r="S22" s="96">
        <f>IFERROR('Exciting Deals'!Y22/$A22,"")</f>
        <v>394.85714285714283</v>
      </c>
      <c r="T22" s="54">
        <f>IFERROR('Exciting Deals'!Z22/$A22,"")</f>
        <v>408.57142857142856</v>
      </c>
      <c r="U22" s="24"/>
      <c r="V22" s="23" t="str">
        <f t="shared" si="1"/>
        <v>AX</v>
      </c>
      <c r="W22" s="70">
        <f t="shared" si="1"/>
        <v>45654</v>
      </c>
      <c r="X22" s="32" t="str">
        <f t="shared" si="1"/>
        <v>7 NIGHT EASTERN CARIBBEAN HOLIDAY</v>
      </c>
      <c r="Y22" s="94" t="str">
        <f>IFERROR('Exciting Deals'!AE22/$A22,"")</f>
        <v/>
      </c>
      <c r="Z22" s="94" t="str">
        <f>IFERROR('Exciting Deals'!AF22/$A22,"")</f>
        <v/>
      </c>
      <c r="AA22" s="94" t="str">
        <f>IFERROR('Exciting Deals'!AG22/$A22,"")</f>
        <v/>
      </c>
      <c r="AB22" s="95">
        <f>IFERROR('Exciting Deals'!AH22/$A22,"")</f>
        <v>3248</v>
      </c>
      <c r="AC22" s="96">
        <f>IFERROR('Exciting Deals'!AI22/$A22,"")</f>
        <v>4213.7142857142853</v>
      </c>
      <c r="AD22" s="54">
        <f>IFERROR('Exciting Deals'!AJ22/$A22,"")</f>
        <v>4362.2857142857147</v>
      </c>
      <c r="AF22" s="23" t="str">
        <f t="shared" si="2"/>
        <v>AX</v>
      </c>
      <c r="AG22" s="70">
        <f t="shared" si="2"/>
        <v>45654</v>
      </c>
      <c r="AH22" s="32" t="str">
        <f t="shared" si="2"/>
        <v>7 NIGHT EASTERN CARIBBEAN HOLIDAY</v>
      </c>
      <c r="AI22" s="94" t="str">
        <f>IFERROR('Exciting Deals'!AO22/$A22,"")</f>
        <v/>
      </c>
      <c r="AJ22" s="94" t="str">
        <f>IFERROR('Exciting Deals'!AP22/$A22,"")</f>
        <v/>
      </c>
      <c r="AK22" s="94" t="str">
        <f>IFERROR('Exciting Deals'!AQ22/$A22,"")</f>
        <v/>
      </c>
      <c r="AL22" s="95">
        <f>IFERROR('Exciting Deals'!AR22/$A22,"")</f>
        <v>3268.8571428571427</v>
      </c>
      <c r="AM22" s="96">
        <f>IFERROR('Exciting Deals'!AS22/$A22,"")</f>
        <v>4234.5714285714284</v>
      </c>
      <c r="AN22" s="54">
        <f>IFERROR('Exciting Deals'!AT22/$A22,"")</f>
        <v>4383.1428571428569</v>
      </c>
      <c r="AP22" s="23" t="str">
        <f t="shared" si="3"/>
        <v>AX</v>
      </c>
      <c r="AQ22" s="70">
        <f t="shared" si="3"/>
        <v>45654</v>
      </c>
      <c r="AR22" s="32" t="str">
        <f t="shared" si="3"/>
        <v>7 NIGHT EASTERN CARIBBEAN HOLIDAY</v>
      </c>
      <c r="AS22" s="94" t="str">
        <f>IFERROR('Exciting Deals'!AY22/$A22,"")</f>
        <v/>
      </c>
      <c r="AT22" s="94" t="str">
        <f>IFERROR('Exciting Deals'!AZ22/$A22,"")</f>
        <v/>
      </c>
      <c r="AU22" s="94" t="str">
        <f>IFERROR('Exciting Deals'!BA22/$A22,"")</f>
        <v/>
      </c>
      <c r="AV22" s="95">
        <f>IFERROR('Exciting Deals'!BB22/$A22,"")</f>
        <v>2289.4285714285716</v>
      </c>
      <c r="AW22" s="96">
        <f>IFERROR('Exciting Deals'!BC22/$A22,"")</f>
        <v>2958</v>
      </c>
      <c r="AX22" s="54">
        <f>IFERROR('Exciting Deals'!BD22/$A22,"")</f>
        <v>3060.8571428571427</v>
      </c>
    </row>
    <row r="23" spans="1:50" x14ac:dyDescent="0.35">
      <c r="A23" s="52" t="str">
        <f t="shared" si="4"/>
        <v xml:space="preserve">7 </v>
      </c>
      <c r="B23" s="23" t="str">
        <f>'Exciting Deals'!D23</f>
        <v>AX</v>
      </c>
      <c r="C23" s="70">
        <f>'Exciting Deals'!E23</f>
        <v>45661</v>
      </c>
      <c r="D23" s="32" t="str">
        <f>'Exciting Deals'!F23</f>
        <v>7 NIGHT EASTERN CARIBBEAN CRUISE</v>
      </c>
      <c r="E23" s="94">
        <f>IFERROR('Exciting Deals'!G23/$A23,"")</f>
        <v>0</v>
      </c>
      <c r="F23" s="96">
        <f>IFERROR('Exciting Deals'!H23/$A23,"")</f>
        <v>115.57142857142857</v>
      </c>
      <c r="G23" s="94">
        <f>IFERROR('Exciting Deals'!I23/$A23,"")</f>
        <v>0</v>
      </c>
      <c r="H23" s="94">
        <f>IFERROR('Exciting Deals'!J23/$A23,"")</f>
        <v>0</v>
      </c>
      <c r="I23" s="94">
        <f>IFERROR('Exciting Deals'!K23/$A23,"")</f>
        <v>0</v>
      </c>
      <c r="J23" s="53">
        <f>IFERROR('Exciting Deals'!L23/$A23,"")</f>
        <v>0</v>
      </c>
      <c r="L23" s="23" t="str">
        <f t="shared" si="0"/>
        <v>AX</v>
      </c>
      <c r="M23" s="70">
        <f t="shared" si="0"/>
        <v>45661</v>
      </c>
      <c r="N23" s="32" t="str">
        <f t="shared" si="0"/>
        <v>7 NIGHT EASTERN CARIBBEAN CRUISE</v>
      </c>
      <c r="O23" s="94" t="str">
        <f>IFERROR('Exciting Deals'!U23/$A23,"")</f>
        <v/>
      </c>
      <c r="P23" s="96">
        <f>IFERROR('Exciting Deals'!V23/$A23,"")</f>
        <v>142.71428571428572</v>
      </c>
      <c r="Q23" s="94" t="str">
        <f>IFERROR('Exciting Deals'!W23/$A23,"")</f>
        <v/>
      </c>
      <c r="R23" s="94" t="str">
        <f>IFERROR('Exciting Deals'!X23/$A23,"")</f>
        <v/>
      </c>
      <c r="S23" s="94" t="str">
        <f>IFERROR('Exciting Deals'!Y23/$A23,"")</f>
        <v/>
      </c>
      <c r="T23" s="53" t="str">
        <f>IFERROR('Exciting Deals'!Z23/$A23,"")</f>
        <v/>
      </c>
      <c r="U23" s="24"/>
      <c r="V23" s="23" t="str">
        <f t="shared" si="1"/>
        <v>AX</v>
      </c>
      <c r="W23" s="70">
        <f t="shared" si="1"/>
        <v>45661</v>
      </c>
      <c r="X23" s="32" t="str">
        <f t="shared" si="1"/>
        <v>7 NIGHT EASTERN CARIBBEAN CRUISE</v>
      </c>
      <c r="Y23" s="94" t="str">
        <f>IFERROR('Exciting Deals'!AE23/$A23,"")</f>
        <v/>
      </c>
      <c r="Z23" s="96">
        <f>IFERROR('Exciting Deals'!AF23/$A23,"")</f>
        <v>1486.8571428571429</v>
      </c>
      <c r="AA23" s="94" t="str">
        <f>IFERROR('Exciting Deals'!AG23/$A23,"")</f>
        <v/>
      </c>
      <c r="AB23" s="94" t="str">
        <f>IFERROR('Exciting Deals'!AH23/$A23,"")</f>
        <v/>
      </c>
      <c r="AC23" s="94" t="str">
        <f>IFERROR('Exciting Deals'!AI23/$A23,"")</f>
        <v/>
      </c>
      <c r="AD23" s="53" t="str">
        <f>IFERROR('Exciting Deals'!AJ23/$A23,"")</f>
        <v/>
      </c>
      <c r="AF23" s="23" t="str">
        <f t="shared" si="2"/>
        <v>AX</v>
      </c>
      <c r="AG23" s="70">
        <f t="shared" si="2"/>
        <v>45661</v>
      </c>
      <c r="AH23" s="32" t="str">
        <f t="shared" si="2"/>
        <v>7 NIGHT EASTERN CARIBBEAN CRUISE</v>
      </c>
      <c r="AI23" s="94" t="str">
        <f>IFERROR('Exciting Deals'!AO23/$A23,"")</f>
        <v/>
      </c>
      <c r="AJ23" s="96">
        <f>IFERROR('Exciting Deals'!AP23/$A23,"")</f>
        <v>1507.4285714285713</v>
      </c>
      <c r="AK23" s="94" t="str">
        <f>IFERROR('Exciting Deals'!AQ23/$A23,"")</f>
        <v/>
      </c>
      <c r="AL23" s="94" t="str">
        <f>IFERROR('Exciting Deals'!AR23/$A23,"")</f>
        <v/>
      </c>
      <c r="AM23" s="94" t="str">
        <f>IFERROR('Exciting Deals'!AS23/$A23,"")</f>
        <v/>
      </c>
      <c r="AN23" s="53" t="str">
        <f>IFERROR('Exciting Deals'!AT23/$A23,"")</f>
        <v/>
      </c>
      <c r="AP23" s="23" t="str">
        <f t="shared" si="3"/>
        <v>AX</v>
      </c>
      <c r="AQ23" s="70">
        <f t="shared" si="3"/>
        <v>45661</v>
      </c>
      <c r="AR23" s="32" t="str">
        <f t="shared" si="3"/>
        <v>7 NIGHT EASTERN CARIBBEAN CRUISE</v>
      </c>
      <c r="AS23" s="94" t="str">
        <f>IFERROR('Exciting Deals'!AY23/$A23,"")</f>
        <v/>
      </c>
      <c r="AT23" s="96">
        <f>IFERROR('Exciting Deals'!AZ23/$A23,"")</f>
        <v>1066.4285714285713</v>
      </c>
      <c r="AU23" s="94" t="str">
        <f>IFERROR('Exciting Deals'!BA23/$A23,"")</f>
        <v/>
      </c>
      <c r="AV23" s="94" t="str">
        <f>IFERROR('Exciting Deals'!BB23/$A23,"")</f>
        <v/>
      </c>
      <c r="AW23" s="94" t="str">
        <f>IFERROR('Exciting Deals'!BC23/$A23,"")</f>
        <v/>
      </c>
      <c r="AX23" s="53" t="str">
        <f>IFERROR('Exciting Deals'!BD23/$A23,"")</f>
        <v/>
      </c>
    </row>
    <row r="24" spans="1:50" x14ac:dyDescent="0.35">
      <c r="A24" s="52" t="str">
        <f t="shared" si="4"/>
        <v xml:space="preserve">7 </v>
      </c>
      <c r="B24" s="23" t="str">
        <f>'Exciting Deals'!D24</f>
        <v>AX</v>
      </c>
      <c r="C24" s="70">
        <f>'Exciting Deals'!E24</f>
        <v>45668</v>
      </c>
      <c r="D24" s="32" t="str">
        <f>'Exciting Deals'!F24</f>
        <v>7 NIGHT ST. KITTS AND TORTOLA</v>
      </c>
      <c r="E24" s="94">
        <f>IFERROR('Exciting Deals'!G24/$A24,"")</f>
        <v>0</v>
      </c>
      <c r="F24" s="96">
        <f>IFERROR('Exciting Deals'!H24/$A24,"")</f>
        <v>108.42857142857143</v>
      </c>
      <c r="G24" s="94">
        <f>IFERROR('Exciting Deals'!I24/$A24,"")</f>
        <v>0</v>
      </c>
      <c r="H24" s="96">
        <f>IFERROR('Exciting Deals'!J24/$A24,"")</f>
        <v>137</v>
      </c>
      <c r="I24" s="95">
        <f>IFERROR('Exciting Deals'!K24/$A24,"")</f>
        <v>149.85714285714286</v>
      </c>
      <c r="J24" s="53">
        <f>IFERROR('Exciting Deals'!L24/$A24,"")</f>
        <v>0</v>
      </c>
      <c r="L24" s="23" t="str">
        <f t="shared" si="0"/>
        <v>AX</v>
      </c>
      <c r="M24" s="70">
        <f t="shared" si="0"/>
        <v>45668</v>
      </c>
      <c r="N24" s="32" t="str">
        <f t="shared" si="0"/>
        <v>7 NIGHT ST. KITTS AND TORTOLA</v>
      </c>
      <c r="O24" s="94" t="str">
        <f>IFERROR('Exciting Deals'!U24/$A24,"")</f>
        <v/>
      </c>
      <c r="P24" s="96">
        <f>IFERROR('Exciting Deals'!V24/$A24,"")</f>
        <v>134.14285714285714</v>
      </c>
      <c r="Q24" s="94" t="str">
        <f>IFERROR('Exciting Deals'!W24/$A24,"")</f>
        <v/>
      </c>
      <c r="R24" s="96">
        <f>IFERROR('Exciting Deals'!X24/$A24,"")</f>
        <v>168.42857142857142</v>
      </c>
      <c r="S24" s="95">
        <f>IFERROR('Exciting Deals'!Y24/$A24,"")</f>
        <v>183.85714285714286</v>
      </c>
      <c r="T24" s="53" t="str">
        <f>IFERROR('Exciting Deals'!Z24/$A24,"")</f>
        <v/>
      </c>
      <c r="U24" s="24"/>
      <c r="V24" s="23" t="str">
        <f t="shared" si="1"/>
        <v>AX</v>
      </c>
      <c r="W24" s="70">
        <f t="shared" si="1"/>
        <v>45668</v>
      </c>
      <c r="X24" s="32" t="str">
        <f t="shared" si="1"/>
        <v>7 NIGHT ST. KITTS AND TORTOLA</v>
      </c>
      <c r="Y24" s="94" t="str">
        <f>IFERROR('Exciting Deals'!AE24/$A24,"")</f>
        <v/>
      </c>
      <c r="Z24" s="96">
        <f>IFERROR('Exciting Deals'!AF24/$A24,"")</f>
        <v>1391.5714285714287</v>
      </c>
      <c r="AA24" s="94" t="str">
        <f>IFERROR('Exciting Deals'!AG24/$A24,"")</f>
        <v/>
      </c>
      <c r="AB24" s="96">
        <f>IFERROR('Exciting Deals'!AH24/$A24,"")</f>
        <v>1763</v>
      </c>
      <c r="AC24" s="95">
        <f>IFERROR('Exciting Deals'!AI24/$A24,"")</f>
        <v>1930.1428571428571</v>
      </c>
      <c r="AD24" s="53" t="str">
        <f>IFERROR('Exciting Deals'!AJ24/$A24,"")</f>
        <v/>
      </c>
      <c r="AF24" s="23" t="str">
        <f t="shared" si="2"/>
        <v>AX</v>
      </c>
      <c r="AG24" s="70">
        <f t="shared" si="2"/>
        <v>45668</v>
      </c>
      <c r="AH24" s="32" t="str">
        <f t="shared" si="2"/>
        <v>7 NIGHT ST. KITTS AND TORTOLA</v>
      </c>
      <c r="AI24" s="94" t="str">
        <f>IFERROR('Exciting Deals'!AO24/$A24,"")</f>
        <v/>
      </c>
      <c r="AJ24" s="96">
        <f>IFERROR('Exciting Deals'!AP24/$A24,"")</f>
        <v>1412.4285714285713</v>
      </c>
      <c r="AK24" s="94" t="str">
        <f>IFERROR('Exciting Deals'!AQ24/$A24,"")</f>
        <v/>
      </c>
      <c r="AL24" s="96">
        <f>IFERROR('Exciting Deals'!AR24/$A24,"")</f>
        <v>1783.8571428571429</v>
      </c>
      <c r="AM24" s="95">
        <f>IFERROR('Exciting Deals'!AS24/$A24,"")</f>
        <v>1951</v>
      </c>
      <c r="AN24" s="53" t="str">
        <f>IFERROR('Exciting Deals'!AT24/$A24,"")</f>
        <v/>
      </c>
      <c r="AP24" s="23" t="str">
        <f t="shared" si="3"/>
        <v>AX</v>
      </c>
      <c r="AQ24" s="70">
        <f t="shared" si="3"/>
        <v>45668</v>
      </c>
      <c r="AR24" s="32" t="str">
        <f t="shared" si="3"/>
        <v>7 NIGHT ST. KITTS AND TORTOLA</v>
      </c>
      <c r="AS24" s="94" t="str">
        <f>IFERROR('Exciting Deals'!AY24/$A24,"")</f>
        <v/>
      </c>
      <c r="AT24" s="96">
        <f>IFERROR('Exciting Deals'!AZ24/$A24,"")</f>
        <v>1004</v>
      </c>
      <c r="AU24" s="94" t="str">
        <f>IFERROR('Exciting Deals'!BA24/$A24,"")</f>
        <v/>
      </c>
      <c r="AV24" s="96">
        <f>IFERROR('Exciting Deals'!BB24/$A24,"")</f>
        <v>1261.1428571428571</v>
      </c>
      <c r="AW24" s="95">
        <f>IFERROR('Exciting Deals'!BC24/$A24,"")</f>
        <v>1376.8571428571429</v>
      </c>
      <c r="AX24" s="53" t="str">
        <f>IFERROR('Exciting Deals'!BD24/$A24,"")</f>
        <v/>
      </c>
    </row>
    <row r="25" spans="1:50" x14ac:dyDescent="0.35">
      <c r="A25" s="52" t="str">
        <f t="shared" si="4"/>
        <v xml:space="preserve">7 </v>
      </c>
      <c r="B25" s="23" t="str">
        <f>'Exciting Deals'!D25</f>
        <v>AX</v>
      </c>
      <c r="C25" s="70">
        <f>'Exciting Deals'!E25</f>
        <v>45675</v>
      </c>
      <c r="D25" s="32" t="str">
        <f>'Exciting Deals'!F25</f>
        <v>7 NIGHT EASTERN CARIBBEAN CRUISE</v>
      </c>
      <c r="E25" s="94">
        <f>IFERROR('Exciting Deals'!G25/$A25,"")</f>
        <v>0</v>
      </c>
      <c r="F25" s="96">
        <f>IFERROR('Exciting Deals'!H25/$A25,"")</f>
        <v>118.42857142857143</v>
      </c>
      <c r="G25" s="94">
        <f>IFERROR('Exciting Deals'!I25/$A25,"")</f>
        <v>0</v>
      </c>
      <c r="H25" s="94">
        <f>IFERROR('Exciting Deals'!J25/$A25,"")</f>
        <v>0</v>
      </c>
      <c r="I25" s="94">
        <f>IFERROR('Exciting Deals'!K25/$A25,"")</f>
        <v>0</v>
      </c>
      <c r="J25" s="55">
        <f>IFERROR('Exciting Deals'!L25/$A25,"")</f>
        <v>169.85714285714286</v>
      </c>
      <c r="L25" s="23" t="str">
        <f t="shared" si="0"/>
        <v>AX</v>
      </c>
      <c r="M25" s="70">
        <f t="shared" si="0"/>
        <v>45675</v>
      </c>
      <c r="N25" s="32" t="str">
        <f t="shared" si="0"/>
        <v>7 NIGHT EASTERN CARIBBEAN CRUISE</v>
      </c>
      <c r="O25" s="94" t="str">
        <f>IFERROR('Exciting Deals'!U25/$A25,"")</f>
        <v/>
      </c>
      <c r="P25" s="96">
        <f>IFERROR('Exciting Deals'!V25/$A25,"")</f>
        <v>146.14285714285714</v>
      </c>
      <c r="Q25" s="94" t="str">
        <f>IFERROR('Exciting Deals'!W25/$A25,"")</f>
        <v/>
      </c>
      <c r="R25" s="94" t="str">
        <f>IFERROR('Exciting Deals'!X25/$A25,"")</f>
        <v/>
      </c>
      <c r="S25" s="94" t="str">
        <f>IFERROR('Exciting Deals'!Y25/$A25,"")</f>
        <v/>
      </c>
      <c r="T25" s="55">
        <f>IFERROR('Exciting Deals'!Z25/$A25,"")</f>
        <v>207.85714285714286</v>
      </c>
      <c r="U25" s="24"/>
      <c r="V25" s="23" t="str">
        <f t="shared" si="1"/>
        <v>AX</v>
      </c>
      <c r="W25" s="70">
        <f t="shared" si="1"/>
        <v>45675</v>
      </c>
      <c r="X25" s="32" t="str">
        <f t="shared" si="1"/>
        <v>7 NIGHT EASTERN CARIBBEAN CRUISE</v>
      </c>
      <c r="Y25" s="94" t="str">
        <f>IFERROR('Exciting Deals'!AE25/$A25,"")</f>
        <v/>
      </c>
      <c r="Z25" s="96">
        <f>IFERROR('Exciting Deals'!AF25/$A25,"")</f>
        <v>1525.4285714285713</v>
      </c>
      <c r="AA25" s="94" t="str">
        <f>IFERROR('Exciting Deals'!AG25/$A25,"")</f>
        <v/>
      </c>
      <c r="AB25" s="94" t="str">
        <f>IFERROR('Exciting Deals'!AH25/$A25,"")</f>
        <v/>
      </c>
      <c r="AC25" s="94" t="str">
        <f>IFERROR('Exciting Deals'!AI25/$A25,"")</f>
        <v/>
      </c>
      <c r="AD25" s="55">
        <f>IFERROR('Exciting Deals'!AJ25/$A25,"")</f>
        <v>2194</v>
      </c>
      <c r="AF25" s="23" t="str">
        <f t="shared" si="2"/>
        <v>AX</v>
      </c>
      <c r="AG25" s="70">
        <f t="shared" si="2"/>
        <v>45675</v>
      </c>
      <c r="AH25" s="32" t="str">
        <f t="shared" si="2"/>
        <v>7 NIGHT EASTERN CARIBBEAN CRUISE</v>
      </c>
      <c r="AI25" s="94" t="str">
        <f>IFERROR('Exciting Deals'!AO25/$A25,"")</f>
        <v/>
      </c>
      <c r="AJ25" s="96">
        <f>IFERROR('Exciting Deals'!AP25/$A25,"")</f>
        <v>1546</v>
      </c>
      <c r="AK25" s="94" t="str">
        <f>IFERROR('Exciting Deals'!AQ25/$A25,"")</f>
        <v/>
      </c>
      <c r="AL25" s="94" t="str">
        <f>IFERROR('Exciting Deals'!AR25/$A25,"")</f>
        <v/>
      </c>
      <c r="AM25" s="94" t="str">
        <f>IFERROR('Exciting Deals'!AS25/$A25,"")</f>
        <v/>
      </c>
      <c r="AN25" s="55">
        <f>IFERROR('Exciting Deals'!AT25/$A25,"")</f>
        <v>2214.5714285714284</v>
      </c>
      <c r="AP25" s="23" t="str">
        <f t="shared" si="3"/>
        <v>AX</v>
      </c>
      <c r="AQ25" s="70">
        <f t="shared" si="3"/>
        <v>45675</v>
      </c>
      <c r="AR25" s="32" t="str">
        <f t="shared" si="3"/>
        <v>7 NIGHT EASTERN CARIBBEAN CRUISE</v>
      </c>
      <c r="AS25" s="94" t="str">
        <f>IFERROR('Exciting Deals'!AY25/$A25,"")</f>
        <v/>
      </c>
      <c r="AT25" s="96">
        <f>IFERROR('Exciting Deals'!AZ25/$A25,"")</f>
        <v>1093.4285714285713</v>
      </c>
      <c r="AU25" s="94" t="str">
        <f>IFERROR('Exciting Deals'!BA25/$A25,"")</f>
        <v/>
      </c>
      <c r="AV25" s="94" t="str">
        <f>IFERROR('Exciting Deals'!BB25/$A25,"")</f>
        <v/>
      </c>
      <c r="AW25" s="94" t="str">
        <f>IFERROR('Exciting Deals'!BC25/$A25,"")</f>
        <v/>
      </c>
      <c r="AX25" s="55">
        <f>IFERROR('Exciting Deals'!BD25/$A25,"")</f>
        <v>1556.2857142857142</v>
      </c>
    </row>
    <row r="26" spans="1:50" x14ac:dyDescent="0.35">
      <c r="A26" s="52" t="str">
        <f t="shared" si="4"/>
        <v xml:space="preserve">7 </v>
      </c>
      <c r="B26" s="23" t="str">
        <f>'Exciting Deals'!D26</f>
        <v>AX</v>
      </c>
      <c r="C26" s="70">
        <f>'Exciting Deals'!E26</f>
        <v>45682</v>
      </c>
      <c r="D26" s="32" t="str">
        <f>'Exciting Deals'!F26</f>
        <v>7 NIGHT ST. KITTS AND TORTOLA</v>
      </c>
      <c r="E26" s="96">
        <f>IFERROR('Exciting Deals'!G26/$A26,"")</f>
        <v>88.428571428571431</v>
      </c>
      <c r="F26" s="95">
        <f>IFERROR('Exciting Deals'!H26/$A26,"")</f>
        <v>128.42857142857142</v>
      </c>
      <c r="G26" s="94">
        <f>IFERROR('Exciting Deals'!I26/$A26,"")</f>
        <v>0</v>
      </c>
      <c r="H26" s="94">
        <f>IFERROR('Exciting Deals'!J26/$A26,"")</f>
        <v>0</v>
      </c>
      <c r="I26" s="94">
        <f>IFERROR('Exciting Deals'!K26/$A26,"")</f>
        <v>0</v>
      </c>
      <c r="J26" s="53">
        <f>IFERROR('Exciting Deals'!L26/$A26,"")</f>
        <v>0</v>
      </c>
      <c r="L26" s="23" t="str">
        <f t="shared" si="0"/>
        <v>AX</v>
      </c>
      <c r="M26" s="70">
        <f t="shared" si="0"/>
        <v>45682</v>
      </c>
      <c r="N26" s="32" t="str">
        <f t="shared" si="0"/>
        <v>7 NIGHT ST. KITTS AND TORTOLA</v>
      </c>
      <c r="O26" s="96">
        <f>IFERROR('Exciting Deals'!U26/$A26,"")</f>
        <v>110.14285714285714</v>
      </c>
      <c r="P26" s="95">
        <f>IFERROR('Exciting Deals'!V26/$A26,"")</f>
        <v>158.14285714285714</v>
      </c>
      <c r="Q26" s="94" t="str">
        <f>IFERROR('Exciting Deals'!W26/$A26,"")</f>
        <v/>
      </c>
      <c r="R26" s="94" t="str">
        <f>IFERROR('Exciting Deals'!X26/$A26,"")</f>
        <v/>
      </c>
      <c r="S26" s="94" t="str">
        <f>IFERROR('Exciting Deals'!Y26/$A26,"")</f>
        <v/>
      </c>
      <c r="T26" s="53" t="str">
        <f>IFERROR('Exciting Deals'!Z26/$A26,"")</f>
        <v/>
      </c>
      <c r="U26" s="24"/>
      <c r="V26" s="23" t="str">
        <f t="shared" si="1"/>
        <v>AX</v>
      </c>
      <c r="W26" s="70">
        <f t="shared" si="1"/>
        <v>45682</v>
      </c>
      <c r="X26" s="32" t="str">
        <f t="shared" si="1"/>
        <v>7 NIGHT ST. KITTS AND TORTOLA</v>
      </c>
      <c r="Y26" s="96">
        <f>IFERROR('Exciting Deals'!AE26/$A26,"")</f>
        <v>1131.5714285714287</v>
      </c>
      <c r="Z26" s="95">
        <f>IFERROR('Exciting Deals'!AF26/$A26,"")</f>
        <v>1651.5714285714287</v>
      </c>
      <c r="AA26" s="94" t="str">
        <f>IFERROR('Exciting Deals'!AG26/$A26,"")</f>
        <v/>
      </c>
      <c r="AB26" s="94" t="str">
        <f>IFERROR('Exciting Deals'!AH26/$A26,"")</f>
        <v/>
      </c>
      <c r="AC26" s="94" t="str">
        <f>IFERROR('Exciting Deals'!AI26/$A26,"")</f>
        <v/>
      </c>
      <c r="AD26" s="53" t="str">
        <f>IFERROR('Exciting Deals'!AJ26/$A26,"")</f>
        <v/>
      </c>
      <c r="AF26" s="23" t="str">
        <f t="shared" si="2"/>
        <v>AX</v>
      </c>
      <c r="AG26" s="70">
        <f t="shared" si="2"/>
        <v>45682</v>
      </c>
      <c r="AH26" s="32" t="str">
        <f t="shared" si="2"/>
        <v>7 NIGHT ST. KITTS AND TORTOLA</v>
      </c>
      <c r="AI26" s="96">
        <f>IFERROR('Exciting Deals'!AO26/$A26,"")</f>
        <v>1152.4285714285713</v>
      </c>
      <c r="AJ26" s="95">
        <f>IFERROR('Exciting Deals'!AP26/$A26,"")</f>
        <v>1672.4285714285713</v>
      </c>
      <c r="AK26" s="94" t="str">
        <f>IFERROR('Exciting Deals'!AQ26/$A26,"")</f>
        <v/>
      </c>
      <c r="AL26" s="94" t="str">
        <f>IFERROR('Exciting Deals'!AR26/$A26,"")</f>
        <v/>
      </c>
      <c r="AM26" s="94" t="str">
        <f>IFERROR('Exciting Deals'!AS26/$A26,"")</f>
        <v/>
      </c>
      <c r="AN26" s="53" t="str">
        <f>IFERROR('Exciting Deals'!AT26/$A26,"")</f>
        <v/>
      </c>
      <c r="AP26" s="23" t="str">
        <f t="shared" si="3"/>
        <v>AX</v>
      </c>
      <c r="AQ26" s="70">
        <f t="shared" si="3"/>
        <v>45682</v>
      </c>
      <c r="AR26" s="32" t="str">
        <f t="shared" si="3"/>
        <v>7 NIGHT ST. KITTS AND TORTOLA</v>
      </c>
      <c r="AS26" s="96">
        <f>IFERROR('Exciting Deals'!AY26/$A26,"")</f>
        <v>824</v>
      </c>
      <c r="AT26" s="95">
        <f>IFERROR('Exciting Deals'!AZ26/$A26,"")</f>
        <v>1184</v>
      </c>
      <c r="AU26" s="94" t="str">
        <f>IFERROR('Exciting Deals'!BA26/$A26,"")</f>
        <v/>
      </c>
      <c r="AV26" s="94" t="str">
        <f>IFERROR('Exciting Deals'!BB26/$A26,"")</f>
        <v/>
      </c>
      <c r="AW26" s="94" t="str">
        <f>IFERROR('Exciting Deals'!BC26/$A26,"")</f>
        <v/>
      </c>
      <c r="AX26" s="53" t="str">
        <f>IFERROR('Exciting Deals'!BD26/$A26,"")</f>
        <v/>
      </c>
    </row>
    <row r="27" spans="1:50" x14ac:dyDescent="0.35">
      <c r="A27" s="52" t="str">
        <f t="shared" si="4"/>
        <v xml:space="preserve">7 </v>
      </c>
      <c r="B27" s="23" t="str">
        <f>'Exciting Deals'!D27</f>
        <v>AX</v>
      </c>
      <c r="C27" s="70">
        <f>'Exciting Deals'!E27</f>
        <v>45689</v>
      </c>
      <c r="D27" s="32" t="str">
        <f>'Exciting Deals'!F27</f>
        <v>7 NIGHT EASTERN CARIBBEAN CRUISE</v>
      </c>
      <c r="E27" s="94">
        <f>IFERROR('Exciting Deals'!G27/$A27,"")</f>
        <v>0</v>
      </c>
      <c r="F27" s="96">
        <f>IFERROR('Exciting Deals'!H27/$A27,"")</f>
        <v>112.71428571428571</v>
      </c>
      <c r="G27" s="94">
        <f>IFERROR('Exciting Deals'!I27/$A27,"")</f>
        <v>0</v>
      </c>
      <c r="H27" s="94">
        <f>IFERROR('Exciting Deals'!J27/$A27,"")</f>
        <v>0</v>
      </c>
      <c r="I27" s="94">
        <f>IFERROR('Exciting Deals'!K27/$A27,"")</f>
        <v>0</v>
      </c>
      <c r="J27" s="53">
        <f>IFERROR('Exciting Deals'!L27/$A27,"")</f>
        <v>0</v>
      </c>
      <c r="L27" s="23" t="str">
        <f t="shared" si="0"/>
        <v>AX</v>
      </c>
      <c r="M27" s="70">
        <f t="shared" si="0"/>
        <v>45689</v>
      </c>
      <c r="N27" s="32" t="str">
        <f t="shared" si="0"/>
        <v>7 NIGHT EASTERN CARIBBEAN CRUISE</v>
      </c>
      <c r="O27" s="94" t="str">
        <f>IFERROR('Exciting Deals'!U27/$A27,"")</f>
        <v/>
      </c>
      <c r="P27" s="96">
        <f>IFERROR('Exciting Deals'!V27/$A27,"")</f>
        <v>139.28571428571428</v>
      </c>
      <c r="Q27" s="94" t="str">
        <f>IFERROR('Exciting Deals'!W27/$A27,"")</f>
        <v/>
      </c>
      <c r="R27" s="94" t="str">
        <f>IFERROR('Exciting Deals'!X27/$A27,"")</f>
        <v/>
      </c>
      <c r="S27" s="94" t="str">
        <f>IFERROR('Exciting Deals'!Y27/$A27,"")</f>
        <v/>
      </c>
      <c r="T27" s="53" t="str">
        <f>IFERROR('Exciting Deals'!Z27/$A27,"")</f>
        <v/>
      </c>
      <c r="U27" s="24"/>
      <c r="V27" s="23" t="str">
        <f t="shared" si="1"/>
        <v>AX</v>
      </c>
      <c r="W27" s="70">
        <f t="shared" si="1"/>
        <v>45689</v>
      </c>
      <c r="X27" s="32" t="str">
        <f t="shared" si="1"/>
        <v>7 NIGHT EASTERN CARIBBEAN CRUISE</v>
      </c>
      <c r="Y27" s="94" t="str">
        <f>IFERROR('Exciting Deals'!AE27/$A27,"")</f>
        <v/>
      </c>
      <c r="Z27" s="96">
        <f>IFERROR('Exciting Deals'!AF27/$A27,"")</f>
        <v>1451.1428571428571</v>
      </c>
      <c r="AA27" s="94" t="str">
        <f>IFERROR('Exciting Deals'!AG27/$A27,"")</f>
        <v/>
      </c>
      <c r="AB27" s="94" t="str">
        <f>IFERROR('Exciting Deals'!AH27/$A27,"")</f>
        <v/>
      </c>
      <c r="AC27" s="94" t="str">
        <f>IFERROR('Exciting Deals'!AI27/$A27,"")</f>
        <v/>
      </c>
      <c r="AD27" s="53" t="str">
        <f>IFERROR('Exciting Deals'!AJ27/$A27,"")</f>
        <v/>
      </c>
      <c r="AF27" s="23" t="str">
        <f t="shared" si="2"/>
        <v>AX</v>
      </c>
      <c r="AG27" s="70">
        <f t="shared" si="2"/>
        <v>45689</v>
      </c>
      <c r="AH27" s="32" t="str">
        <f t="shared" si="2"/>
        <v>7 NIGHT EASTERN CARIBBEAN CRUISE</v>
      </c>
      <c r="AI27" s="94" t="str">
        <f>IFERROR('Exciting Deals'!AO27/$A27,"")</f>
        <v/>
      </c>
      <c r="AJ27" s="96">
        <f>IFERROR('Exciting Deals'!AP27/$A27,"")</f>
        <v>1471.7142857142858</v>
      </c>
      <c r="AK27" s="94" t="str">
        <f>IFERROR('Exciting Deals'!AQ27/$A27,"")</f>
        <v/>
      </c>
      <c r="AL27" s="94" t="str">
        <f>IFERROR('Exciting Deals'!AR27/$A27,"")</f>
        <v/>
      </c>
      <c r="AM27" s="94" t="str">
        <f>IFERROR('Exciting Deals'!AS27/$A27,"")</f>
        <v/>
      </c>
      <c r="AN27" s="53" t="str">
        <f>IFERROR('Exciting Deals'!AT27/$A27,"")</f>
        <v/>
      </c>
      <c r="AP27" s="23" t="str">
        <f t="shared" si="3"/>
        <v>AX</v>
      </c>
      <c r="AQ27" s="70">
        <f t="shared" si="3"/>
        <v>45689</v>
      </c>
      <c r="AR27" s="32" t="str">
        <f t="shared" si="3"/>
        <v>7 NIGHT EASTERN CARIBBEAN CRUISE</v>
      </c>
      <c r="AS27" s="94" t="str">
        <f>IFERROR('Exciting Deals'!AY27/$A27,"")</f>
        <v/>
      </c>
      <c r="AT27" s="96">
        <f>IFERROR('Exciting Deals'!AZ27/$A27,"")</f>
        <v>1042</v>
      </c>
      <c r="AU27" s="94" t="str">
        <f>IFERROR('Exciting Deals'!BA27/$A27,"")</f>
        <v/>
      </c>
      <c r="AV27" s="94" t="str">
        <f>IFERROR('Exciting Deals'!BB27/$A27,"")</f>
        <v/>
      </c>
      <c r="AW27" s="94" t="str">
        <f>IFERROR('Exciting Deals'!BC27/$A27,"")</f>
        <v/>
      </c>
      <c r="AX27" s="53" t="str">
        <f>IFERROR('Exciting Deals'!BD27/$A27,"")</f>
        <v/>
      </c>
    </row>
    <row r="28" spans="1:50" x14ac:dyDescent="0.35">
      <c r="A28" s="52" t="str">
        <f t="shared" si="4"/>
        <v xml:space="preserve">7 </v>
      </c>
      <c r="B28" s="23" t="str">
        <f>'Exciting Deals'!D28</f>
        <v>AX</v>
      </c>
      <c r="C28" s="70">
        <f>'Exciting Deals'!E28</f>
        <v>45696</v>
      </c>
      <c r="D28" s="32" t="str">
        <f>'Exciting Deals'!F28</f>
        <v>7 NIGHT ST. KITTS AND TORTOLA</v>
      </c>
      <c r="E28" s="98">
        <f>IFERROR('Exciting Deals'!G28/$A28,"")</f>
        <v>98.428571428571431</v>
      </c>
      <c r="F28" s="94">
        <f>IFERROR('Exciting Deals'!H28/$A28,"")</f>
        <v>0</v>
      </c>
      <c r="G28" s="94">
        <f>IFERROR('Exciting Deals'!I28/$A28,"")</f>
        <v>0</v>
      </c>
      <c r="H28" s="98">
        <f>IFERROR('Exciting Deals'!J28/$A28,"")</f>
        <v>161.28571428571428</v>
      </c>
      <c r="I28" s="98">
        <f>IFERROR('Exciting Deals'!K28/$A28,"")</f>
        <v>167</v>
      </c>
      <c r="J28" s="53">
        <f>IFERROR('Exciting Deals'!L28/$A28,"")</f>
        <v>0</v>
      </c>
      <c r="L28" s="23" t="str">
        <f t="shared" si="0"/>
        <v>AX</v>
      </c>
      <c r="M28" s="70">
        <f t="shared" si="0"/>
        <v>45696</v>
      </c>
      <c r="N28" s="32" t="str">
        <f t="shared" si="0"/>
        <v>7 NIGHT ST. KITTS AND TORTOLA</v>
      </c>
      <c r="O28" s="98">
        <f>IFERROR('Exciting Deals'!U28/$A28,"")</f>
        <v>122.14285714285714</v>
      </c>
      <c r="P28" s="94" t="str">
        <f>IFERROR('Exciting Deals'!V28/$A28,"")</f>
        <v/>
      </c>
      <c r="Q28" s="94" t="str">
        <f>IFERROR('Exciting Deals'!W28/$A28,"")</f>
        <v/>
      </c>
      <c r="R28" s="98">
        <f>IFERROR('Exciting Deals'!X28/$A28,"")</f>
        <v>197.57142857142858</v>
      </c>
      <c r="S28" s="98">
        <f>IFERROR('Exciting Deals'!Y28/$A28,"")</f>
        <v>204.42857142857142</v>
      </c>
      <c r="T28" s="53" t="str">
        <f>IFERROR('Exciting Deals'!Z28/$A28,"")</f>
        <v/>
      </c>
      <c r="U28" s="24"/>
      <c r="V28" s="23" t="str">
        <f t="shared" si="1"/>
        <v>AX</v>
      </c>
      <c r="W28" s="70">
        <f t="shared" si="1"/>
        <v>45696</v>
      </c>
      <c r="X28" s="32" t="str">
        <f t="shared" si="1"/>
        <v>7 NIGHT ST. KITTS AND TORTOLA</v>
      </c>
      <c r="Y28" s="98">
        <f>IFERROR('Exciting Deals'!AE28/$A28,"")</f>
        <v>1261.5714285714287</v>
      </c>
      <c r="Z28" s="94" t="str">
        <f>IFERROR('Exciting Deals'!AF28/$A28,"")</f>
        <v/>
      </c>
      <c r="AA28" s="94" t="str">
        <f>IFERROR('Exciting Deals'!AG28/$A28,"")</f>
        <v/>
      </c>
      <c r="AB28" s="98">
        <f>IFERROR('Exciting Deals'!AH28/$A28,"")</f>
        <v>2078.7142857142858</v>
      </c>
      <c r="AC28" s="98">
        <f>IFERROR('Exciting Deals'!AI28/$A28,"")</f>
        <v>2153</v>
      </c>
      <c r="AD28" s="53" t="str">
        <f>IFERROR('Exciting Deals'!AJ28/$A28,"")</f>
        <v/>
      </c>
      <c r="AF28" s="23" t="str">
        <f t="shared" si="2"/>
        <v>AX</v>
      </c>
      <c r="AG28" s="70">
        <f t="shared" si="2"/>
        <v>45696</v>
      </c>
      <c r="AH28" s="32" t="str">
        <f t="shared" si="2"/>
        <v>7 NIGHT ST. KITTS AND TORTOLA</v>
      </c>
      <c r="AI28" s="98">
        <f>IFERROR('Exciting Deals'!AO28/$A28,"")</f>
        <v>1282.4285714285713</v>
      </c>
      <c r="AJ28" s="94" t="str">
        <f>IFERROR('Exciting Deals'!AP28/$A28,"")</f>
        <v/>
      </c>
      <c r="AK28" s="94" t="str">
        <f>IFERROR('Exciting Deals'!AQ28/$A28,"")</f>
        <v/>
      </c>
      <c r="AL28" s="98">
        <f>IFERROR('Exciting Deals'!AR28/$A28,"")</f>
        <v>2099.5714285714284</v>
      </c>
      <c r="AM28" s="98">
        <f>IFERROR('Exciting Deals'!AS28/$A28,"")</f>
        <v>2173.8571428571427</v>
      </c>
      <c r="AN28" s="53" t="str">
        <f>IFERROR('Exciting Deals'!AT28/$A28,"")</f>
        <v/>
      </c>
      <c r="AP28" s="23" t="str">
        <f t="shared" si="3"/>
        <v>AX</v>
      </c>
      <c r="AQ28" s="70">
        <f t="shared" si="3"/>
        <v>45696</v>
      </c>
      <c r="AR28" s="32" t="str">
        <f t="shared" si="3"/>
        <v>7 NIGHT ST. KITTS AND TORTOLA</v>
      </c>
      <c r="AS28" s="98">
        <f>IFERROR('Exciting Deals'!AY28/$A28,"")</f>
        <v>914</v>
      </c>
      <c r="AT28" s="94" t="str">
        <f>IFERROR('Exciting Deals'!AZ28/$A28,"")</f>
        <v/>
      </c>
      <c r="AU28" s="94" t="str">
        <f>IFERROR('Exciting Deals'!BA28/$A28,"")</f>
        <v/>
      </c>
      <c r="AV28" s="98">
        <f>IFERROR('Exciting Deals'!BB28/$A28,"")</f>
        <v>1479.7142857142858</v>
      </c>
      <c r="AW28" s="98">
        <f>IFERROR('Exciting Deals'!BC28/$A28,"")</f>
        <v>1531.1428571428571</v>
      </c>
      <c r="AX28" s="53" t="str">
        <f>IFERROR('Exciting Deals'!BD28/$A28,"")</f>
        <v/>
      </c>
    </row>
    <row r="29" spans="1:50" x14ac:dyDescent="0.35">
      <c r="A29" s="52" t="str">
        <f t="shared" si="4"/>
        <v xml:space="preserve">7 </v>
      </c>
      <c r="B29" s="23" t="str">
        <f>'Exciting Deals'!D29</f>
        <v>AX</v>
      </c>
      <c r="C29" s="70">
        <f>'Exciting Deals'!E29</f>
        <v>45703</v>
      </c>
      <c r="D29" s="32" t="str">
        <f>'Exciting Deals'!F29</f>
        <v>7 NIGHT EASTERN CARIBBEAN CRUISE</v>
      </c>
      <c r="E29" s="94">
        <f>IFERROR('Exciting Deals'!G29/$A29,"")</f>
        <v>0</v>
      </c>
      <c r="F29" s="98">
        <f>IFERROR('Exciting Deals'!H29/$A29,"")</f>
        <v>164.14285714285714</v>
      </c>
      <c r="G29" s="94">
        <f>IFERROR('Exciting Deals'!I29/$A29,"")</f>
        <v>0</v>
      </c>
      <c r="H29" s="94">
        <f>IFERROR('Exciting Deals'!J29/$A29,"")</f>
        <v>0</v>
      </c>
      <c r="I29" s="94">
        <f>IFERROR('Exciting Deals'!K29/$A29,"")</f>
        <v>0</v>
      </c>
      <c r="J29" s="53">
        <f>IFERROR('Exciting Deals'!L29/$A29,"")</f>
        <v>0</v>
      </c>
      <c r="L29" s="23" t="str">
        <f t="shared" si="0"/>
        <v>AX</v>
      </c>
      <c r="M29" s="70">
        <f t="shared" si="0"/>
        <v>45703</v>
      </c>
      <c r="N29" s="32" t="str">
        <f t="shared" si="0"/>
        <v>7 NIGHT EASTERN CARIBBEAN CRUISE</v>
      </c>
      <c r="O29" s="94" t="str">
        <f>IFERROR('Exciting Deals'!U29/$A29,"")</f>
        <v/>
      </c>
      <c r="P29" s="98">
        <f>IFERROR('Exciting Deals'!V29/$A29,"")</f>
        <v>201</v>
      </c>
      <c r="Q29" s="94" t="str">
        <f>IFERROR('Exciting Deals'!W29/$A29,"")</f>
        <v/>
      </c>
      <c r="R29" s="94" t="str">
        <f>IFERROR('Exciting Deals'!X29/$A29,"")</f>
        <v/>
      </c>
      <c r="S29" s="94" t="str">
        <f>IFERROR('Exciting Deals'!Y29/$A29,"")</f>
        <v/>
      </c>
      <c r="T29" s="53" t="str">
        <f>IFERROR('Exciting Deals'!Z29/$A29,"")</f>
        <v/>
      </c>
      <c r="U29" s="24"/>
      <c r="V29" s="23" t="str">
        <f t="shared" si="1"/>
        <v>AX</v>
      </c>
      <c r="W29" s="70">
        <f t="shared" si="1"/>
        <v>45703</v>
      </c>
      <c r="X29" s="32" t="str">
        <f t="shared" si="1"/>
        <v>7 NIGHT EASTERN CARIBBEAN CRUISE</v>
      </c>
      <c r="Y29" s="94" t="str">
        <f>IFERROR('Exciting Deals'!AE29/$A29,"")</f>
        <v/>
      </c>
      <c r="Z29" s="98">
        <f>IFERROR('Exciting Deals'!AF29/$A29,"")</f>
        <v>2118.4285714285716</v>
      </c>
      <c r="AA29" s="94" t="str">
        <f>IFERROR('Exciting Deals'!AG29/$A29,"")</f>
        <v/>
      </c>
      <c r="AB29" s="94" t="str">
        <f>IFERROR('Exciting Deals'!AH29/$A29,"")</f>
        <v/>
      </c>
      <c r="AC29" s="94" t="str">
        <f>IFERROR('Exciting Deals'!AI29/$A29,"")</f>
        <v/>
      </c>
      <c r="AD29" s="53" t="str">
        <f>IFERROR('Exciting Deals'!AJ29/$A29,"")</f>
        <v/>
      </c>
      <c r="AF29" s="23" t="str">
        <f t="shared" si="2"/>
        <v>AX</v>
      </c>
      <c r="AG29" s="70">
        <f t="shared" si="2"/>
        <v>45703</v>
      </c>
      <c r="AH29" s="32" t="str">
        <f t="shared" si="2"/>
        <v>7 NIGHT EASTERN CARIBBEAN CRUISE</v>
      </c>
      <c r="AI29" s="94" t="str">
        <f>IFERROR('Exciting Deals'!AO29/$A29,"")</f>
        <v/>
      </c>
      <c r="AJ29" s="98">
        <f>IFERROR('Exciting Deals'!AP29/$A29,"")</f>
        <v>2138.8571428571427</v>
      </c>
      <c r="AK29" s="94" t="str">
        <f>IFERROR('Exciting Deals'!AQ29/$A29,"")</f>
        <v/>
      </c>
      <c r="AL29" s="94" t="str">
        <f>IFERROR('Exciting Deals'!AR29/$A29,"")</f>
        <v/>
      </c>
      <c r="AM29" s="94" t="str">
        <f>IFERROR('Exciting Deals'!AS29/$A29,"")</f>
        <v/>
      </c>
      <c r="AN29" s="53" t="str">
        <f>IFERROR('Exciting Deals'!AT29/$A29,"")</f>
        <v/>
      </c>
      <c r="AP29" s="23" t="str">
        <f t="shared" si="3"/>
        <v>AX</v>
      </c>
      <c r="AQ29" s="70">
        <f t="shared" si="3"/>
        <v>45703</v>
      </c>
      <c r="AR29" s="32" t="str">
        <f t="shared" si="3"/>
        <v>7 NIGHT EASTERN CARIBBEAN CRUISE</v>
      </c>
      <c r="AS29" s="94" t="str">
        <f>IFERROR('Exciting Deals'!AY29/$A29,"")</f>
        <v/>
      </c>
      <c r="AT29" s="98">
        <f>IFERROR('Exciting Deals'!AZ29/$A29,"")</f>
        <v>1503.7142857142858</v>
      </c>
      <c r="AU29" s="94" t="str">
        <f>IFERROR('Exciting Deals'!BA29/$A29,"")</f>
        <v/>
      </c>
      <c r="AV29" s="94" t="str">
        <f>IFERROR('Exciting Deals'!BB29/$A29,"")</f>
        <v/>
      </c>
      <c r="AW29" s="94" t="str">
        <f>IFERROR('Exciting Deals'!BC29/$A29,"")</f>
        <v/>
      </c>
      <c r="AX29" s="53" t="str">
        <f>IFERROR('Exciting Deals'!BD29/$A29,"")</f>
        <v/>
      </c>
    </row>
    <row r="30" spans="1:50" x14ac:dyDescent="0.35">
      <c r="A30" s="52" t="str">
        <f t="shared" si="4"/>
        <v>10</v>
      </c>
      <c r="B30" s="23" t="str">
        <f>'Exciting Deals'!D30</f>
        <v>BY</v>
      </c>
      <c r="C30" s="70">
        <f>'Exciting Deals'!E30</f>
        <v>45681</v>
      </c>
      <c r="D30" s="32" t="str">
        <f>'Exciting Deals'!F30</f>
        <v>10 NIGHT ULTIMATE SOUTHERN CARIBBEAN</v>
      </c>
      <c r="E30" s="94">
        <f>IFERROR('Exciting Deals'!G30/$A30,"")</f>
        <v>0</v>
      </c>
      <c r="F30" s="94">
        <f>IFERROR('Exciting Deals'!H30/$A30,"")</f>
        <v>0</v>
      </c>
      <c r="G30" s="94">
        <f>IFERROR('Exciting Deals'!I30/$A30,"")</f>
        <v>0</v>
      </c>
      <c r="H30" s="94">
        <f>IFERROR('Exciting Deals'!J30/$A30,"")</f>
        <v>0</v>
      </c>
      <c r="I30" s="96">
        <f>IFERROR('Exciting Deals'!K30/$A30,"")</f>
        <v>151.9</v>
      </c>
      <c r="J30" s="53">
        <f>IFERROR('Exciting Deals'!L30/$A30,"")</f>
        <v>0</v>
      </c>
      <c r="L30" s="23" t="str">
        <f t="shared" si="0"/>
        <v>BY</v>
      </c>
      <c r="M30" s="70">
        <f t="shared" si="0"/>
        <v>45681</v>
      </c>
      <c r="N30" s="32" t="str">
        <f t="shared" si="0"/>
        <v>10 NIGHT ULTIMATE SOUTHERN CARIBBEAN</v>
      </c>
      <c r="O30" s="94" t="str">
        <f>IFERROR('Exciting Deals'!U30/$A30,"")</f>
        <v/>
      </c>
      <c r="P30" s="94" t="str">
        <f>IFERROR('Exciting Deals'!V30/$A30,"")</f>
        <v/>
      </c>
      <c r="Q30" s="94" t="str">
        <f>IFERROR('Exciting Deals'!W30/$A30,"")</f>
        <v/>
      </c>
      <c r="R30" s="94" t="str">
        <f>IFERROR('Exciting Deals'!X30/$A30,"")</f>
        <v/>
      </c>
      <c r="S30" s="96">
        <f>IFERROR('Exciting Deals'!Y30/$A30,"")</f>
        <v>185.4</v>
      </c>
      <c r="T30" s="53" t="str">
        <f>IFERROR('Exciting Deals'!Z30/$A30,"")</f>
        <v/>
      </c>
      <c r="U30" s="24"/>
      <c r="V30" s="23" t="str">
        <f t="shared" si="1"/>
        <v>BY</v>
      </c>
      <c r="W30" s="70">
        <f t="shared" si="1"/>
        <v>45681</v>
      </c>
      <c r="X30" s="32" t="str">
        <f t="shared" si="1"/>
        <v>10 NIGHT ULTIMATE SOUTHERN CARIBBEAN</v>
      </c>
      <c r="Y30" s="94" t="str">
        <f>IFERROR('Exciting Deals'!AE30/$A30,"")</f>
        <v/>
      </c>
      <c r="Z30" s="94" t="str">
        <f>IFERROR('Exciting Deals'!AF30/$A30,"")</f>
        <v/>
      </c>
      <c r="AA30" s="94" t="str">
        <f>IFERROR('Exciting Deals'!AG30/$A30,"")</f>
        <v/>
      </c>
      <c r="AB30" s="94" t="str">
        <f>IFERROR('Exciting Deals'!AH30/$A30,"")</f>
        <v/>
      </c>
      <c r="AC30" s="96">
        <f>IFERROR('Exciting Deals'!AI30/$A30,"")</f>
        <v>1945</v>
      </c>
      <c r="AD30" s="53" t="str">
        <f>IFERROR('Exciting Deals'!AJ30/$A30,"")</f>
        <v/>
      </c>
      <c r="AF30" s="23" t="str">
        <f t="shared" si="2"/>
        <v>BY</v>
      </c>
      <c r="AG30" s="70">
        <f t="shared" si="2"/>
        <v>45681</v>
      </c>
      <c r="AH30" s="32" t="str">
        <f t="shared" si="2"/>
        <v>10 NIGHT ULTIMATE SOUTHERN CARIBBEAN</v>
      </c>
      <c r="AI30" s="94" t="str">
        <f>IFERROR('Exciting Deals'!AO30/$A30,"")</f>
        <v/>
      </c>
      <c r="AJ30" s="94" t="str">
        <f>IFERROR('Exciting Deals'!AP30/$A30,"")</f>
        <v/>
      </c>
      <c r="AK30" s="94" t="str">
        <f>IFERROR('Exciting Deals'!AQ30/$A30,"")</f>
        <v/>
      </c>
      <c r="AL30" s="94" t="str">
        <f>IFERROR('Exciting Deals'!AR30/$A30,"")</f>
        <v/>
      </c>
      <c r="AM30" s="96">
        <f>IFERROR('Exciting Deals'!AS30/$A30,"")</f>
        <v>1965.5</v>
      </c>
      <c r="AN30" s="53" t="str">
        <f>IFERROR('Exciting Deals'!AT30/$A30,"")</f>
        <v/>
      </c>
      <c r="AP30" s="23" t="str">
        <f t="shared" si="3"/>
        <v>BY</v>
      </c>
      <c r="AQ30" s="70">
        <f t="shared" si="3"/>
        <v>45681</v>
      </c>
      <c r="AR30" s="32" t="str">
        <f t="shared" si="3"/>
        <v>10 NIGHT ULTIMATE SOUTHERN CARIBBEAN</v>
      </c>
      <c r="AS30" s="94" t="str">
        <f>IFERROR('Exciting Deals'!AY30/$A30,"")</f>
        <v/>
      </c>
      <c r="AT30" s="94" t="str">
        <f>IFERROR('Exciting Deals'!AZ30/$A30,"")</f>
        <v/>
      </c>
      <c r="AU30" s="94" t="str">
        <f>IFERROR('Exciting Deals'!BA30/$A30,"")</f>
        <v/>
      </c>
      <c r="AV30" s="94" t="str">
        <f>IFERROR('Exciting Deals'!BB30/$A30,"")</f>
        <v/>
      </c>
      <c r="AW30" s="96">
        <f>IFERROR('Exciting Deals'!BC30/$A30,"")</f>
        <v>1387.3</v>
      </c>
      <c r="AX30" s="53" t="str">
        <f>IFERROR('Exciting Deals'!BD30/$A30,"")</f>
        <v/>
      </c>
    </row>
    <row r="31" spans="1:50" x14ac:dyDescent="0.35">
      <c r="A31" s="52" t="str">
        <f t="shared" si="4"/>
        <v>10</v>
      </c>
      <c r="B31" s="23" t="str">
        <f>'Exciting Deals'!D31</f>
        <v>BY</v>
      </c>
      <c r="C31" s="70">
        <f>'Exciting Deals'!E31</f>
        <v>45702</v>
      </c>
      <c r="D31" s="32" t="str">
        <f>'Exciting Deals'!F31</f>
        <v>10 NIGHT ULTIMATE SOUTHERN CARIBBEAN</v>
      </c>
      <c r="E31" s="94">
        <f>IFERROR('Exciting Deals'!G31/$A31,"")</f>
        <v>0</v>
      </c>
      <c r="F31" s="94">
        <f>IFERROR('Exciting Deals'!H31/$A31,"")</f>
        <v>0</v>
      </c>
      <c r="G31" s="94">
        <f>IFERROR('Exciting Deals'!I31/$A31,"")</f>
        <v>0</v>
      </c>
      <c r="H31" s="94">
        <f>IFERROR('Exciting Deals'!J31/$A31,"")</f>
        <v>0</v>
      </c>
      <c r="I31" s="98">
        <f>IFERROR('Exciting Deals'!K31/$A31,"")</f>
        <v>237.9</v>
      </c>
      <c r="J31" s="53">
        <f>IFERROR('Exciting Deals'!L31/$A31,"")</f>
        <v>0</v>
      </c>
      <c r="L31" s="23" t="str">
        <f t="shared" si="0"/>
        <v>BY</v>
      </c>
      <c r="M31" s="70">
        <f t="shared" si="0"/>
        <v>45702</v>
      </c>
      <c r="N31" s="32" t="str">
        <f t="shared" si="0"/>
        <v>10 NIGHT ULTIMATE SOUTHERN CARIBBEAN</v>
      </c>
      <c r="O31" s="94" t="str">
        <f>IFERROR('Exciting Deals'!U31/$A31,"")</f>
        <v/>
      </c>
      <c r="P31" s="94" t="str">
        <f>IFERROR('Exciting Deals'!V31/$A31,"")</f>
        <v/>
      </c>
      <c r="Q31" s="94" t="str">
        <f>IFERROR('Exciting Deals'!W31/$A31,"")</f>
        <v/>
      </c>
      <c r="R31" s="94" t="str">
        <f>IFERROR('Exciting Deals'!X31/$A31,"")</f>
        <v/>
      </c>
      <c r="S31" s="98">
        <f>IFERROR('Exciting Deals'!Y31/$A31,"")</f>
        <v>288.60000000000002</v>
      </c>
      <c r="T31" s="53" t="str">
        <f>IFERROR('Exciting Deals'!Z31/$A31,"")</f>
        <v/>
      </c>
      <c r="U31" s="24"/>
      <c r="V31" s="23" t="str">
        <f t="shared" si="1"/>
        <v>BY</v>
      </c>
      <c r="W31" s="70">
        <f t="shared" si="1"/>
        <v>45702</v>
      </c>
      <c r="X31" s="32" t="str">
        <f t="shared" si="1"/>
        <v>10 NIGHT ULTIMATE SOUTHERN CARIBBEAN</v>
      </c>
      <c r="Y31" s="94" t="str">
        <f>IFERROR('Exciting Deals'!AE31/$A31,"")</f>
        <v/>
      </c>
      <c r="Z31" s="94" t="str">
        <f>IFERROR('Exciting Deals'!AF31/$A31,"")</f>
        <v/>
      </c>
      <c r="AA31" s="94" t="str">
        <f>IFERROR('Exciting Deals'!AG31/$A31,"")</f>
        <v/>
      </c>
      <c r="AB31" s="94" t="str">
        <f>IFERROR('Exciting Deals'!AH31/$A31,"")</f>
        <v/>
      </c>
      <c r="AC31" s="98">
        <f>IFERROR('Exciting Deals'!AI31/$A31,"")</f>
        <v>3062.7</v>
      </c>
      <c r="AD31" s="53" t="str">
        <f>IFERROR('Exciting Deals'!AJ31/$A31,"")</f>
        <v/>
      </c>
      <c r="AF31" s="23" t="str">
        <f t="shared" si="2"/>
        <v>BY</v>
      </c>
      <c r="AG31" s="70">
        <f t="shared" si="2"/>
        <v>45702</v>
      </c>
      <c r="AH31" s="32" t="str">
        <f t="shared" si="2"/>
        <v>10 NIGHT ULTIMATE SOUTHERN CARIBBEAN</v>
      </c>
      <c r="AI31" s="94" t="str">
        <f>IFERROR('Exciting Deals'!AO31/$A31,"")</f>
        <v/>
      </c>
      <c r="AJ31" s="94" t="str">
        <f>IFERROR('Exciting Deals'!AP31/$A31,"")</f>
        <v/>
      </c>
      <c r="AK31" s="94" t="str">
        <f>IFERROR('Exciting Deals'!AQ31/$A31,"")</f>
        <v/>
      </c>
      <c r="AL31" s="94" t="str">
        <f>IFERROR('Exciting Deals'!AR31/$A31,"")</f>
        <v/>
      </c>
      <c r="AM31" s="98">
        <f>IFERROR('Exciting Deals'!AS31/$A31,"")</f>
        <v>3083.3</v>
      </c>
      <c r="AN31" s="53" t="str">
        <f>IFERROR('Exciting Deals'!AT31/$A31,"")</f>
        <v/>
      </c>
      <c r="AP31" s="23" t="str">
        <f t="shared" si="3"/>
        <v>BY</v>
      </c>
      <c r="AQ31" s="70">
        <f t="shared" si="3"/>
        <v>45702</v>
      </c>
      <c r="AR31" s="32" t="str">
        <f t="shared" si="3"/>
        <v>10 NIGHT ULTIMATE SOUTHERN CARIBBEAN</v>
      </c>
      <c r="AS31" s="94" t="str">
        <f>IFERROR('Exciting Deals'!AY31/$A31,"")</f>
        <v/>
      </c>
      <c r="AT31" s="94" t="str">
        <f>IFERROR('Exciting Deals'!AZ31/$A31,"")</f>
        <v/>
      </c>
      <c r="AU31" s="94" t="str">
        <f>IFERROR('Exciting Deals'!BA31/$A31,"")</f>
        <v/>
      </c>
      <c r="AV31" s="94" t="str">
        <f>IFERROR('Exciting Deals'!BB31/$A31,"")</f>
        <v/>
      </c>
      <c r="AW31" s="98">
        <f>IFERROR('Exciting Deals'!BC31/$A31,"")</f>
        <v>2161.3000000000002</v>
      </c>
      <c r="AX31" s="53" t="str">
        <f>IFERROR('Exciting Deals'!BD31/$A31,"")</f>
        <v/>
      </c>
    </row>
    <row r="32" spans="1:50" x14ac:dyDescent="0.35">
      <c r="A32" s="52" t="str">
        <f t="shared" si="4"/>
        <v xml:space="preserve">9 </v>
      </c>
      <c r="B32" s="23" t="str">
        <f>'Exciting Deals'!D32</f>
        <v>CS</v>
      </c>
      <c r="C32" s="70">
        <f>'Exciting Deals'!E32</f>
        <v>45617</v>
      </c>
      <c r="D32" s="32" t="str">
        <f>'Exciting Deals'!F32</f>
        <v>9 NIGHT NEW ORLEANS &amp; THE CARIBBEAN</v>
      </c>
      <c r="E32" s="96">
        <f>IFERROR('Exciting Deals'!G32/$A32,"")</f>
        <v>52.111111111111114</v>
      </c>
      <c r="F32" s="94">
        <f>IFERROR('Exciting Deals'!H32/$A32,"")</f>
        <v>0</v>
      </c>
      <c r="G32" s="94">
        <f>IFERROR('Exciting Deals'!I32/$A32,"")</f>
        <v>0</v>
      </c>
      <c r="H32" s="94" t="str">
        <f>IFERROR('Exciting Deals'!J32/$A32,"")</f>
        <v/>
      </c>
      <c r="I32" s="94">
        <f>IFERROR('Exciting Deals'!K32/$A32,"")</f>
        <v>0</v>
      </c>
      <c r="J32" s="53">
        <f>IFERROR('Exciting Deals'!L32/$A32,"")</f>
        <v>0</v>
      </c>
      <c r="L32" s="23" t="str">
        <f t="shared" si="0"/>
        <v>CS</v>
      </c>
      <c r="M32" s="70">
        <f t="shared" si="0"/>
        <v>45617</v>
      </c>
      <c r="N32" s="32" t="str">
        <f t="shared" si="0"/>
        <v>9 NIGHT NEW ORLEANS &amp; THE CARIBBEAN</v>
      </c>
      <c r="O32" s="96">
        <f>IFERROR('Exciting Deals'!U32/$A32,"")</f>
        <v>65.333333333333329</v>
      </c>
      <c r="P32" s="94" t="str">
        <f>IFERROR('Exciting Deals'!V32/$A32,"")</f>
        <v/>
      </c>
      <c r="Q32" s="94" t="str">
        <f>IFERROR('Exciting Deals'!W32/$A32,"")</f>
        <v/>
      </c>
      <c r="R32" s="94" t="str">
        <f>IFERROR('Exciting Deals'!X32/$A32,"")</f>
        <v/>
      </c>
      <c r="S32" s="94" t="str">
        <f>IFERROR('Exciting Deals'!Y32/$A32,"")</f>
        <v/>
      </c>
      <c r="T32" s="53" t="str">
        <f>IFERROR('Exciting Deals'!Z32/$A32,"")</f>
        <v/>
      </c>
      <c r="U32" s="24"/>
      <c r="V32" s="23" t="str">
        <f t="shared" si="1"/>
        <v>CS</v>
      </c>
      <c r="W32" s="70">
        <f t="shared" si="1"/>
        <v>45617</v>
      </c>
      <c r="X32" s="32" t="str">
        <f t="shared" si="1"/>
        <v>9 NIGHT NEW ORLEANS &amp; THE CARIBBEAN</v>
      </c>
      <c r="Y32" s="96">
        <f>IFERROR('Exciting Deals'!AE32/$A32,"")</f>
        <v>655.22222222222217</v>
      </c>
      <c r="Z32" s="94" t="str">
        <f>IFERROR('Exciting Deals'!AF32/$A32,"")</f>
        <v/>
      </c>
      <c r="AA32" s="94" t="str">
        <f>IFERROR('Exciting Deals'!AG32/$A32,"")</f>
        <v/>
      </c>
      <c r="AB32" s="94" t="str">
        <f>IFERROR('Exciting Deals'!AH32/$A32,"")</f>
        <v/>
      </c>
      <c r="AC32" s="94" t="str">
        <f>IFERROR('Exciting Deals'!AI32/$A32,"")</f>
        <v/>
      </c>
      <c r="AD32" s="53" t="str">
        <f>IFERROR('Exciting Deals'!AJ32/$A32,"")</f>
        <v/>
      </c>
      <c r="AF32" s="23" t="str">
        <f t="shared" si="2"/>
        <v>CS</v>
      </c>
      <c r="AG32" s="70">
        <f t="shared" si="2"/>
        <v>45617</v>
      </c>
      <c r="AH32" s="32" t="str">
        <f t="shared" si="2"/>
        <v>9 NIGHT NEW ORLEANS &amp; THE CARIBBEAN</v>
      </c>
      <c r="AI32" s="96">
        <f>IFERROR('Exciting Deals'!AO32/$A32,"")</f>
        <v>672.22222222222217</v>
      </c>
      <c r="AJ32" s="94" t="str">
        <f>IFERROR('Exciting Deals'!AP32/$A32,"")</f>
        <v/>
      </c>
      <c r="AK32" s="94" t="str">
        <f>IFERROR('Exciting Deals'!AQ32/$A32,"")</f>
        <v/>
      </c>
      <c r="AL32" s="94" t="str">
        <f>IFERROR('Exciting Deals'!AR32/$A32,"")</f>
        <v/>
      </c>
      <c r="AM32" s="94" t="str">
        <f>IFERROR('Exciting Deals'!AS32/$A32,"")</f>
        <v/>
      </c>
      <c r="AN32" s="53" t="str">
        <f>IFERROR('Exciting Deals'!AT32/$A32,"")</f>
        <v/>
      </c>
      <c r="AP32" s="23" t="str">
        <f t="shared" si="3"/>
        <v>CS</v>
      </c>
      <c r="AQ32" s="70">
        <f t="shared" si="3"/>
        <v>45617</v>
      </c>
      <c r="AR32" s="32" t="str">
        <f t="shared" si="3"/>
        <v>9 NIGHT NEW ORLEANS &amp; THE CARIBBEAN</v>
      </c>
      <c r="AS32" s="96">
        <f>IFERROR('Exciting Deals'!AY32/$A32,"")</f>
        <v>486.55555555555554</v>
      </c>
      <c r="AT32" s="94" t="str">
        <f>IFERROR('Exciting Deals'!AZ32/$A32,"")</f>
        <v/>
      </c>
      <c r="AU32" s="94" t="str">
        <f>IFERROR('Exciting Deals'!BA32/$A32,"")</f>
        <v/>
      </c>
      <c r="AV32" s="94" t="str">
        <f>IFERROR('Exciting Deals'!BB32/$A32,"")</f>
        <v/>
      </c>
      <c r="AW32" s="94" t="str">
        <f>IFERROR('Exciting Deals'!BC32/$A32,"")</f>
        <v/>
      </c>
      <c r="AX32" s="53" t="str">
        <f>IFERROR('Exciting Deals'!BD32/$A32,"")</f>
        <v/>
      </c>
    </row>
    <row r="33" spans="1:50" x14ac:dyDescent="0.35">
      <c r="A33" s="52" t="str">
        <f t="shared" si="4"/>
        <v>12</v>
      </c>
      <c r="B33" s="23" t="str">
        <f>'Exciting Deals'!D33</f>
        <v>CS</v>
      </c>
      <c r="C33" s="70">
        <f>'Exciting Deals'!E33</f>
        <v>45626</v>
      </c>
      <c r="D33" s="32" t="str">
        <f>'Exciting Deals'!F33</f>
        <v>12 NT ULTIMATE CARIBBEAN &amp; THE AMERICAS</v>
      </c>
      <c r="E33" s="95">
        <f>IFERROR('Exciting Deals'!G33/$A33,"")</f>
        <v>67.416666666666671</v>
      </c>
      <c r="F33" s="94">
        <f>IFERROR('Exciting Deals'!H33/$A33,"")</f>
        <v>0</v>
      </c>
      <c r="G33" s="94">
        <f>IFERROR('Exciting Deals'!I33/$A33,"")</f>
        <v>0</v>
      </c>
      <c r="H33" s="94" t="str">
        <f>IFERROR('Exciting Deals'!J33/$A33,"")</f>
        <v/>
      </c>
      <c r="I33" s="94">
        <f>IFERROR('Exciting Deals'!K33/$A33,"")</f>
        <v>0</v>
      </c>
      <c r="J33" s="53">
        <f>IFERROR('Exciting Deals'!L33/$A33,"")</f>
        <v>0</v>
      </c>
      <c r="L33" s="23" t="str">
        <f t="shared" ref="L33:N46" si="5">B33</f>
        <v>CS</v>
      </c>
      <c r="M33" s="70">
        <f t="shared" si="5"/>
        <v>45626</v>
      </c>
      <c r="N33" s="32" t="str">
        <f t="shared" si="5"/>
        <v>12 NT ULTIMATE CARIBBEAN &amp; THE AMERICAS</v>
      </c>
      <c r="O33" s="95">
        <f>IFERROR('Exciting Deals'!U33/$A33,"")</f>
        <v>84</v>
      </c>
      <c r="P33" s="94" t="str">
        <f>IFERROR('Exciting Deals'!V33/$A33,"")</f>
        <v/>
      </c>
      <c r="Q33" s="94" t="str">
        <f>IFERROR('Exciting Deals'!W33/$A33,"")</f>
        <v/>
      </c>
      <c r="R33" s="94" t="str">
        <f>IFERROR('Exciting Deals'!X33/$A33,"")</f>
        <v/>
      </c>
      <c r="S33" s="94" t="str">
        <f>IFERROR('Exciting Deals'!Y33/$A33,"")</f>
        <v/>
      </c>
      <c r="T33" s="53" t="str">
        <f>IFERROR('Exciting Deals'!Z33/$A33,"")</f>
        <v/>
      </c>
      <c r="U33" s="24"/>
      <c r="V33" s="23" t="str">
        <f t="shared" ref="V33:X46" si="6">B33</f>
        <v>CS</v>
      </c>
      <c r="W33" s="70">
        <f t="shared" si="6"/>
        <v>45626</v>
      </c>
      <c r="X33" s="32" t="str">
        <f t="shared" si="6"/>
        <v>12 NT ULTIMATE CARIBBEAN &amp; THE AMERICAS</v>
      </c>
      <c r="Y33" s="95">
        <f>IFERROR('Exciting Deals'!AE33/$A33,"")</f>
        <v>856.16666666666663</v>
      </c>
      <c r="Z33" s="94" t="str">
        <f>IFERROR('Exciting Deals'!AF33/$A33,"")</f>
        <v/>
      </c>
      <c r="AA33" s="94" t="str">
        <f>IFERROR('Exciting Deals'!AG33/$A33,"")</f>
        <v/>
      </c>
      <c r="AB33" s="94" t="str">
        <f>IFERROR('Exciting Deals'!AH33/$A33,"")</f>
        <v/>
      </c>
      <c r="AC33" s="94" t="str">
        <f>IFERROR('Exciting Deals'!AI33/$A33,"")</f>
        <v/>
      </c>
      <c r="AD33" s="53" t="str">
        <f>IFERROR('Exciting Deals'!AJ33/$A33,"")</f>
        <v/>
      </c>
      <c r="AF33" s="23" t="str">
        <f t="shared" ref="AF33:AH46" si="7">B33</f>
        <v>CS</v>
      </c>
      <c r="AG33" s="70">
        <f t="shared" si="7"/>
        <v>45626</v>
      </c>
      <c r="AH33" s="32" t="str">
        <f t="shared" si="7"/>
        <v>12 NT ULTIMATE CARIBBEAN &amp; THE AMERICAS</v>
      </c>
      <c r="AI33" s="95">
        <f>IFERROR('Exciting Deals'!AO33/$A33,"")</f>
        <v>873.16666666666663</v>
      </c>
      <c r="AJ33" s="94" t="str">
        <f>IFERROR('Exciting Deals'!AP33/$A33,"")</f>
        <v/>
      </c>
      <c r="AK33" s="94" t="str">
        <f>IFERROR('Exciting Deals'!AQ33/$A33,"")</f>
        <v/>
      </c>
      <c r="AL33" s="94" t="str">
        <f>IFERROR('Exciting Deals'!AR33/$A33,"")</f>
        <v/>
      </c>
      <c r="AM33" s="94" t="str">
        <f>IFERROR('Exciting Deals'!AS33/$A33,"")</f>
        <v/>
      </c>
      <c r="AN33" s="53" t="str">
        <f>IFERROR('Exciting Deals'!AT33/$A33,"")</f>
        <v/>
      </c>
      <c r="AP33" s="23" t="str">
        <f t="shared" si="3"/>
        <v>CS</v>
      </c>
      <c r="AQ33" s="70">
        <f t="shared" si="3"/>
        <v>45626</v>
      </c>
      <c r="AR33" s="32" t="str">
        <f t="shared" si="3"/>
        <v>12 NT ULTIMATE CARIBBEAN &amp; THE AMERICAS</v>
      </c>
      <c r="AS33" s="95">
        <f>IFERROR('Exciting Deals'!AY33/$A33,"")</f>
        <v>627.33333333333337</v>
      </c>
      <c r="AT33" s="94" t="str">
        <f>IFERROR('Exciting Deals'!AZ33/$A33,"")</f>
        <v/>
      </c>
      <c r="AU33" s="94" t="str">
        <f>IFERROR('Exciting Deals'!BA33/$A33,"")</f>
        <v/>
      </c>
      <c r="AV33" s="94" t="str">
        <f>IFERROR('Exciting Deals'!BB33/$A33,"")</f>
        <v/>
      </c>
      <c r="AW33" s="94" t="str">
        <f>IFERROR('Exciting Deals'!BC33/$A33,"")</f>
        <v/>
      </c>
      <c r="AX33" s="53" t="str">
        <f>IFERROR('Exciting Deals'!BD33/$A33,"")</f>
        <v/>
      </c>
    </row>
    <row r="34" spans="1:50" x14ac:dyDescent="0.35">
      <c r="A34" s="52" t="str">
        <f t="shared" si="4"/>
        <v xml:space="preserve">8 </v>
      </c>
      <c r="B34" s="23" t="str">
        <f>'Exciting Deals'!D34</f>
        <v>CS</v>
      </c>
      <c r="C34" s="70">
        <f>'Exciting Deals'!E34</f>
        <v>45638</v>
      </c>
      <c r="D34" s="32" t="str">
        <f>'Exciting Deals'!F34</f>
        <v>8 NIGHT NEW ORLEANS &amp; THE CARIBBEAN</v>
      </c>
      <c r="E34" s="96">
        <f>IFERROR('Exciting Deals'!G34/$A34,"")</f>
        <v>53.625</v>
      </c>
      <c r="F34" s="96">
        <f>IFERROR('Exciting Deals'!H34/$A34,"")</f>
        <v>57.375</v>
      </c>
      <c r="G34" s="96">
        <f>IFERROR('Exciting Deals'!I34/$A34,"")</f>
        <v>86.125</v>
      </c>
      <c r="H34" s="94" t="str">
        <f>IFERROR('Exciting Deals'!J34/$A34,"")</f>
        <v/>
      </c>
      <c r="I34" s="96">
        <f>IFERROR('Exciting Deals'!K34/$A34,"")</f>
        <v>91.125</v>
      </c>
      <c r="J34" s="55">
        <f>IFERROR('Exciting Deals'!L34/$A34,"")</f>
        <v>97.375</v>
      </c>
      <c r="L34" s="23" t="str">
        <f t="shared" si="5"/>
        <v>CS</v>
      </c>
      <c r="M34" s="70">
        <f t="shared" si="5"/>
        <v>45638</v>
      </c>
      <c r="N34" s="32" t="str">
        <f t="shared" si="5"/>
        <v>8 NIGHT NEW ORLEANS &amp; THE CARIBBEAN</v>
      </c>
      <c r="O34" s="96">
        <f>IFERROR('Exciting Deals'!U34/$A34,"")</f>
        <v>67.75</v>
      </c>
      <c r="P34" s="96">
        <f>IFERROR('Exciting Deals'!V34/$A34,"")</f>
        <v>72.25</v>
      </c>
      <c r="Q34" s="96">
        <f>IFERROR('Exciting Deals'!W34/$A34,"")</f>
        <v>106.75</v>
      </c>
      <c r="R34" s="94" t="str">
        <f>IFERROR('Exciting Deals'!X34/$A34,"")</f>
        <v/>
      </c>
      <c r="S34" s="96">
        <f>IFERROR('Exciting Deals'!Y34/$A34,"")</f>
        <v>112.75</v>
      </c>
      <c r="T34" s="55">
        <f>IFERROR('Exciting Deals'!Z34/$A34,"")</f>
        <v>120.25</v>
      </c>
      <c r="U34" s="24"/>
      <c r="V34" s="23" t="str">
        <f t="shared" si="6"/>
        <v>CS</v>
      </c>
      <c r="W34" s="70">
        <f t="shared" si="6"/>
        <v>45638</v>
      </c>
      <c r="X34" s="32" t="str">
        <f t="shared" si="6"/>
        <v>8 NIGHT NEW ORLEANS &amp; THE CARIBBEAN</v>
      </c>
      <c r="Y34" s="96">
        <f>IFERROR('Exciting Deals'!AE34/$A34,"")</f>
        <v>683</v>
      </c>
      <c r="Z34" s="96">
        <f>IFERROR('Exciting Deals'!AF34/$A34,"")</f>
        <v>731.75</v>
      </c>
      <c r="AA34" s="96">
        <f>IFERROR('Exciting Deals'!AG34/$A34,"")</f>
        <v>1105.5</v>
      </c>
      <c r="AB34" s="94" t="str">
        <f>IFERROR('Exciting Deals'!AH34/$A34,"")</f>
        <v/>
      </c>
      <c r="AC34" s="96">
        <f>IFERROR('Exciting Deals'!AI34/$A34,"")</f>
        <v>1170.5</v>
      </c>
      <c r="AD34" s="55">
        <f>IFERROR('Exciting Deals'!AJ34/$A34,"")</f>
        <v>1251.75</v>
      </c>
      <c r="AF34" s="23" t="str">
        <f t="shared" si="7"/>
        <v>CS</v>
      </c>
      <c r="AG34" s="70">
        <f t="shared" si="7"/>
        <v>45638</v>
      </c>
      <c r="AH34" s="32" t="str">
        <f t="shared" si="7"/>
        <v>8 NIGHT NEW ORLEANS &amp; THE CARIBBEAN</v>
      </c>
      <c r="AI34" s="96">
        <f>IFERROR('Exciting Deals'!AO34/$A34,"")</f>
        <v>701</v>
      </c>
      <c r="AJ34" s="96">
        <f>IFERROR('Exciting Deals'!AP34/$A34,"")</f>
        <v>749.75</v>
      </c>
      <c r="AK34" s="96">
        <f>IFERROR('Exciting Deals'!AQ34/$A34,"")</f>
        <v>1123.5</v>
      </c>
      <c r="AL34" s="94" t="str">
        <f>IFERROR('Exciting Deals'!AR34/$A34,"")</f>
        <v/>
      </c>
      <c r="AM34" s="96">
        <f>IFERROR('Exciting Deals'!AS34/$A34,"")</f>
        <v>1188.5</v>
      </c>
      <c r="AN34" s="55">
        <f>IFERROR('Exciting Deals'!AT34/$A34,"")</f>
        <v>1269.75</v>
      </c>
      <c r="AP34" s="23" t="str">
        <f t="shared" si="3"/>
        <v>CS</v>
      </c>
      <c r="AQ34" s="70">
        <f t="shared" si="3"/>
        <v>45638</v>
      </c>
      <c r="AR34" s="32" t="str">
        <f t="shared" si="3"/>
        <v>8 NIGHT NEW ORLEANS &amp; THE CARIBBEAN</v>
      </c>
      <c r="AS34" s="96">
        <f>IFERROR('Exciting Deals'!AY34/$A34,"")</f>
        <v>506.125</v>
      </c>
      <c r="AT34" s="96">
        <f>IFERROR('Exciting Deals'!AZ34/$A34,"")</f>
        <v>539.875</v>
      </c>
      <c r="AU34" s="96">
        <f>IFERROR('Exciting Deals'!BA34/$A34,"")</f>
        <v>798.625</v>
      </c>
      <c r="AV34" s="94" t="str">
        <f>IFERROR('Exciting Deals'!BB34/$A34,"")</f>
        <v/>
      </c>
      <c r="AW34" s="96">
        <f>IFERROR('Exciting Deals'!BC34/$A34,"")</f>
        <v>843.625</v>
      </c>
      <c r="AX34" s="55">
        <f>IFERROR('Exciting Deals'!BD34/$A34,"")</f>
        <v>899.875</v>
      </c>
    </row>
    <row r="35" spans="1:50" x14ac:dyDescent="0.35">
      <c r="A35" s="52" t="str">
        <f t="shared" si="4"/>
        <v xml:space="preserve">7 </v>
      </c>
      <c r="B35" s="23" t="str">
        <f>'Exciting Deals'!D35</f>
        <v>CS</v>
      </c>
      <c r="C35" s="70">
        <f>'Exciting Deals'!E35</f>
        <v>45646</v>
      </c>
      <c r="D35" s="32" t="str">
        <f>'Exciting Deals'!F35</f>
        <v>7 NIGHT BAHAMAS &amp; MEXICO HOLIDAY</v>
      </c>
      <c r="E35" s="96">
        <f>IFERROR('Exciting Deals'!G35/$A35,"")</f>
        <v>78.428571428571431</v>
      </c>
      <c r="F35" s="96">
        <f>IFERROR('Exciting Deals'!H35/$A35,"")</f>
        <v>84.142857142857139</v>
      </c>
      <c r="G35" s="96">
        <f>IFERROR('Exciting Deals'!I35/$A35,"")</f>
        <v>101.28571428571429</v>
      </c>
      <c r="H35" s="94" t="str">
        <f>IFERROR('Exciting Deals'!J35/$A35,"")</f>
        <v/>
      </c>
      <c r="I35" s="95">
        <f>IFERROR('Exciting Deals'!K35/$A35,"")</f>
        <v>108.42857142857143</v>
      </c>
      <c r="J35" s="54">
        <f>IFERROR('Exciting Deals'!L35/$A35,"")</f>
        <v>114.14285714285714</v>
      </c>
      <c r="L35" s="23" t="str">
        <f t="shared" si="5"/>
        <v>CS</v>
      </c>
      <c r="M35" s="70">
        <f t="shared" si="5"/>
        <v>45646</v>
      </c>
      <c r="N35" s="32" t="str">
        <f t="shared" si="5"/>
        <v>7 NIGHT BAHAMAS &amp; MEXICO HOLIDAY</v>
      </c>
      <c r="O35" s="96">
        <f>IFERROR('Exciting Deals'!U35/$A35,"")</f>
        <v>97</v>
      </c>
      <c r="P35" s="96">
        <f>IFERROR('Exciting Deals'!V35/$A35,"")</f>
        <v>103.85714285714286</v>
      </c>
      <c r="Q35" s="96">
        <f>IFERROR('Exciting Deals'!W35/$A35,"")</f>
        <v>124.42857142857143</v>
      </c>
      <c r="R35" s="94" t="str">
        <f>IFERROR('Exciting Deals'!X35/$A35,"")</f>
        <v/>
      </c>
      <c r="S35" s="95">
        <f>IFERROR('Exciting Deals'!Y35/$A35,"")</f>
        <v>133</v>
      </c>
      <c r="T35" s="54">
        <f>IFERROR('Exciting Deals'!Z35/$A35,"")</f>
        <v>139.85714285714286</v>
      </c>
      <c r="U35" s="24"/>
      <c r="V35" s="23" t="str">
        <f t="shared" si="6"/>
        <v>CS</v>
      </c>
      <c r="W35" s="70">
        <f t="shared" si="6"/>
        <v>45646</v>
      </c>
      <c r="X35" s="32" t="str">
        <f t="shared" si="6"/>
        <v>7 NIGHT BAHAMAS &amp; MEXICO HOLIDAY</v>
      </c>
      <c r="Y35" s="96">
        <f>IFERROR('Exciting Deals'!AE35/$A35,"")</f>
        <v>1000.8571428571429</v>
      </c>
      <c r="Z35" s="96">
        <f>IFERROR('Exciting Deals'!AF35/$A35,"")</f>
        <v>1075.1428571428571</v>
      </c>
      <c r="AA35" s="96">
        <f>IFERROR('Exciting Deals'!AG35/$A35,"")</f>
        <v>1298</v>
      </c>
      <c r="AB35" s="94" t="str">
        <f>IFERROR('Exciting Deals'!AH35/$A35,"")</f>
        <v/>
      </c>
      <c r="AC35" s="95">
        <f>IFERROR('Exciting Deals'!AI35/$A35,"")</f>
        <v>1390.8571428571429</v>
      </c>
      <c r="AD35" s="54">
        <f>IFERROR('Exciting Deals'!AJ35/$A35,"")</f>
        <v>1465.1428571428571</v>
      </c>
      <c r="AF35" s="23" t="str">
        <f t="shared" si="7"/>
        <v>CS</v>
      </c>
      <c r="AG35" s="70">
        <f t="shared" si="7"/>
        <v>45646</v>
      </c>
      <c r="AH35" s="32" t="str">
        <f t="shared" si="7"/>
        <v>7 NIGHT BAHAMAS &amp; MEXICO HOLIDAY</v>
      </c>
      <c r="AI35" s="96">
        <f>IFERROR('Exciting Deals'!AO35/$A35,"")</f>
        <v>1017.2857142857143</v>
      </c>
      <c r="AJ35" s="96">
        <f>IFERROR('Exciting Deals'!AP35/$A35,"")</f>
        <v>1091.5714285714287</v>
      </c>
      <c r="AK35" s="96">
        <f>IFERROR('Exciting Deals'!AQ35/$A35,"")</f>
        <v>1314.4285714285713</v>
      </c>
      <c r="AL35" s="94" t="str">
        <f>IFERROR('Exciting Deals'!AR35/$A35,"")</f>
        <v/>
      </c>
      <c r="AM35" s="95">
        <f>IFERROR('Exciting Deals'!AS35/$A35,"")</f>
        <v>1407.2857142857142</v>
      </c>
      <c r="AN35" s="54">
        <f>IFERROR('Exciting Deals'!AT35/$A35,"")</f>
        <v>1481.5714285714287</v>
      </c>
      <c r="AP35" s="23" t="str">
        <f t="shared" si="3"/>
        <v>CS</v>
      </c>
      <c r="AQ35" s="70">
        <f t="shared" si="3"/>
        <v>45646</v>
      </c>
      <c r="AR35" s="32" t="str">
        <f t="shared" si="3"/>
        <v>7 NIGHT BAHAMAS &amp; MEXICO HOLIDAY</v>
      </c>
      <c r="AS35" s="96">
        <f>IFERROR('Exciting Deals'!AY35/$A35,"")</f>
        <v>725.42857142857144</v>
      </c>
      <c r="AT35" s="96">
        <f>IFERROR('Exciting Deals'!AZ35/$A35,"")</f>
        <v>776.85714285714289</v>
      </c>
      <c r="AU35" s="96">
        <f>IFERROR('Exciting Deals'!BA35/$A35,"")</f>
        <v>931.14285714285711</v>
      </c>
      <c r="AV35" s="94" t="str">
        <f>IFERROR('Exciting Deals'!BB35/$A35,"")</f>
        <v/>
      </c>
      <c r="AW35" s="95">
        <f>IFERROR('Exciting Deals'!BC35/$A35,"")</f>
        <v>995.42857142857144</v>
      </c>
      <c r="AX35" s="54">
        <f>IFERROR('Exciting Deals'!BD35/$A35,"")</f>
        <v>1046.8571428571429</v>
      </c>
    </row>
    <row r="36" spans="1:50" x14ac:dyDescent="0.35">
      <c r="A36" s="52" t="str">
        <f t="shared" si="4"/>
        <v xml:space="preserve">6 </v>
      </c>
      <c r="B36" s="23" t="str">
        <f>'Exciting Deals'!D36</f>
        <v>CS</v>
      </c>
      <c r="C36" s="70">
        <f>'Exciting Deals'!E36</f>
        <v>45653</v>
      </c>
      <c r="D36" s="32" t="str">
        <f>'Exciting Deals'!F36</f>
        <v>6 NIGHT KEY WEST &amp; CAYMAN HOLIDAY</v>
      </c>
      <c r="E36" s="95">
        <f>IFERROR('Exciting Deals'!G36/$A36,"")</f>
        <v>126.5</v>
      </c>
      <c r="F36" s="95">
        <f>IFERROR('Exciting Deals'!H36/$A36,"")</f>
        <v>131.5</v>
      </c>
      <c r="G36" s="94">
        <f>IFERROR('Exciting Deals'!I36/$A36,"")</f>
        <v>0</v>
      </c>
      <c r="H36" s="94" t="str">
        <f>IFERROR('Exciting Deals'!J36/$A36,"")</f>
        <v/>
      </c>
      <c r="I36" s="94">
        <f>IFERROR('Exciting Deals'!K36/$A36,"")</f>
        <v>0</v>
      </c>
      <c r="J36" s="53">
        <f>IFERROR('Exciting Deals'!L36/$A36,"")</f>
        <v>0</v>
      </c>
      <c r="L36" s="23" t="str">
        <f t="shared" si="5"/>
        <v>CS</v>
      </c>
      <c r="M36" s="70">
        <f t="shared" si="5"/>
        <v>45653</v>
      </c>
      <c r="N36" s="32" t="str">
        <f t="shared" si="5"/>
        <v>6 NIGHT KEY WEST &amp; CAYMAN HOLIDAY</v>
      </c>
      <c r="O36" s="95">
        <f>IFERROR('Exciting Deals'!U36/$A36,"")</f>
        <v>153.66666666666666</v>
      </c>
      <c r="P36" s="95">
        <f>IFERROR('Exciting Deals'!V36/$A36,"")</f>
        <v>159.66666666666666</v>
      </c>
      <c r="Q36" s="94" t="str">
        <f>IFERROR('Exciting Deals'!W36/$A36,"")</f>
        <v/>
      </c>
      <c r="R36" s="94" t="str">
        <f>IFERROR('Exciting Deals'!X36/$A36,"")</f>
        <v/>
      </c>
      <c r="S36" s="94" t="str">
        <f>IFERROR('Exciting Deals'!Y36/$A36,"")</f>
        <v/>
      </c>
      <c r="T36" s="53" t="str">
        <f>IFERROR('Exciting Deals'!Z36/$A36,"")</f>
        <v/>
      </c>
      <c r="U36" s="24"/>
      <c r="V36" s="23" t="str">
        <f t="shared" si="6"/>
        <v>CS</v>
      </c>
      <c r="W36" s="70">
        <f t="shared" si="6"/>
        <v>45653</v>
      </c>
      <c r="X36" s="32" t="str">
        <f t="shared" si="6"/>
        <v>6 NIGHT KEY WEST &amp; CAYMAN HOLIDAY</v>
      </c>
      <c r="Y36" s="95">
        <f>IFERROR('Exciting Deals'!AE36/$A36,"")</f>
        <v>1613.6666666666667</v>
      </c>
      <c r="Z36" s="95">
        <f>IFERROR('Exciting Deals'!AF36/$A36,"")</f>
        <v>1678.6666666666667</v>
      </c>
      <c r="AA36" s="94" t="str">
        <f>IFERROR('Exciting Deals'!AG36/$A36,"")</f>
        <v/>
      </c>
      <c r="AB36" s="94" t="str">
        <f>IFERROR('Exciting Deals'!AH36/$A36,"")</f>
        <v/>
      </c>
      <c r="AC36" s="94" t="str">
        <f>IFERROR('Exciting Deals'!AI36/$A36,"")</f>
        <v/>
      </c>
      <c r="AD36" s="53" t="str">
        <f>IFERROR('Exciting Deals'!AJ36/$A36,"")</f>
        <v/>
      </c>
      <c r="AF36" s="23" t="str">
        <f t="shared" si="7"/>
        <v>CS</v>
      </c>
      <c r="AG36" s="70">
        <f t="shared" si="7"/>
        <v>45653</v>
      </c>
      <c r="AH36" s="32" t="str">
        <f t="shared" si="7"/>
        <v>6 NIGHT KEY WEST &amp; CAYMAN HOLIDAY</v>
      </c>
      <c r="AI36" s="95">
        <f>IFERROR('Exciting Deals'!AO36/$A36,"")</f>
        <v>1631.3333333333333</v>
      </c>
      <c r="AJ36" s="95">
        <f>IFERROR('Exciting Deals'!AP36/$A36,"")</f>
        <v>1696.3333333333333</v>
      </c>
      <c r="AK36" s="94" t="str">
        <f>IFERROR('Exciting Deals'!AQ36/$A36,"")</f>
        <v/>
      </c>
      <c r="AL36" s="94" t="str">
        <f>IFERROR('Exciting Deals'!AR36/$A36,"")</f>
        <v/>
      </c>
      <c r="AM36" s="94" t="str">
        <f>IFERROR('Exciting Deals'!AS36/$A36,"")</f>
        <v/>
      </c>
      <c r="AN36" s="53" t="str">
        <f>IFERROR('Exciting Deals'!AT36/$A36,"")</f>
        <v/>
      </c>
      <c r="AP36" s="23" t="str">
        <f t="shared" si="3"/>
        <v>CS</v>
      </c>
      <c r="AQ36" s="70">
        <f t="shared" si="3"/>
        <v>45653</v>
      </c>
      <c r="AR36" s="32" t="str">
        <f t="shared" si="3"/>
        <v>6 NIGHT KEY WEST &amp; CAYMAN HOLIDAY</v>
      </c>
      <c r="AS36" s="95">
        <f>IFERROR('Exciting Deals'!AY36/$A36,"")</f>
        <v>1151.1666666666667</v>
      </c>
      <c r="AT36" s="95">
        <f>IFERROR('Exciting Deals'!AZ36/$A36,"")</f>
        <v>1196.1666666666667</v>
      </c>
      <c r="AU36" s="94" t="str">
        <f>IFERROR('Exciting Deals'!BA36/$A36,"")</f>
        <v/>
      </c>
      <c r="AV36" s="94" t="str">
        <f>IFERROR('Exciting Deals'!BB36/$A36,"")</f>
        <v/>
      </c>
      <c r="AW36" s="94" t="str">
        <f>IFERROR('Exciting Deals'!BC36/$A36,"")</f>
        <v/>
      </c>
      <c r="AX36" s="53" t="str">
        <f>IFERROR('Exciting Deals'!BD36/$A36,"")</f>
        <v/>
      </c>
    </row>
    <row r="37" spans="1:50" x14ac:dyDescent="0.35">
      <c r="A37" s="52" t="str">
        <f t="shared" si="4"/>
        <v>10</v>
      </c>
      <c r="B37" s="23" t="str">
        <f>'Exciting Deals'!D37</f>
        <v>CS</v>
      </c>
      <c r="C37" s="70">
        <f>'Exciting Deals'!E37</f>
        <v>45659</v>
      </c>
      <c r="D37" s="32" t="str">
        <f>'Exciting Deals'!F37</f>
        <v>10 NT NEW ORLEANS &amp; THE CARIBBEAN</v>
      </c>
      <c r="E37" s="94">
        <f>IFERROR('Exciting Deals'!G37/$A37,"")</f>
        <v>0</v>
      </c>
      <c r="F37" s="96">
        <f>IFERROR('Exciting Deals'!H37/$A37,"")</f>
        <v>82.9</v>
      </c>
      <c r="G37" s="94">
        <f>IFERROR('Exciting Deals'!I37/$A37,"")</f>
        <v>0</v>
      </c>
      <c r="H37" s="94" t="str">
        <f>IFERROR('Exciting Deals'!J37/$A37,"")</f>
        <v/>
      </c>
      <c r="I37" s="94">
        <f>IFERROR('Exciting Deals'!K37/$A37,"")</f>
        <v>0</v>
      </c>
      <c r="J37" s="53">
        <f>IFERROR('Exciting Deals'!L37/$A37,"")</f>
        <v>0</v>
      </c>
      <c r="L37" s="23" t="str">
        <f t="shared" si="5"/>
        <v>CS</v>
      </c>
      <c r="M37" s="70">
        <f t="shared" si="5"/>
        <v>45659</v>
      </c>
      <c r="N37" s="32" t="str">
        <f t="shared" si="5"/>
        <v>10 NT NEW ORLEANS &amp; THE CARIBBEAN</v>
      </c>
      <c r="O37" s="94" t="str">
        <f>IFERROR('Exciting Deals'!U37/$A37,"")</f>
        <v/>
      </c>
      <c r="P37" s="96">
        <f>IFERROR('Exciting Deals'!V37/$A37,"")</f>
        <v>102.7</v>
      </c>
      <c r="Q37" s="94" t="str">
        <f>IFERROR('Exciting Deals'!W37/$A37,"")</f>
        <v/>
      </c>
      <c r="R37" s="94" t="str">
        <f>IFERROR('Exciting Deals'!X37/$A37,"")</f>
        <v/>
      </c>
      <c r="S37" s="94" t="str">
        <f>IFERROR('Exciting Deals'!Y37/$A37,"")</f>
        <v/>
      </c>
      <c r="T37" s="53" t="str">
        <f>IFERROR('Exciting Deals'!Z37/$A37,"")</f>
        <v/>
      </c>
      <c r="U37" s="24"/>
      <c r="V37" s="23" t="str">
        <f t="shared" si="6"/>
        <v>CS</v>
      </c>
      <c r="W37" s="70">
        <f t="shared" si="6"/>
        <v>45659</v>
      </c>
      <c r="X37" s="32" t="str">
        <f t="shared" si="6"/>
        <v>10 NT NEW ORLEANS &amp; THE CARIBBEAN</v>
      </c>
      <c r="Y37" s="94" t="str">
        <f>IFERROR('Exciting Deals'!AE37/$A37,"")</f>
        <v/>
      </c>
      <c r="Z37" s="96">
        <f>IFERROR('Exciting Deals'!AF37/$A37,"")</f>
        <v>1061.3</v>
      </c>
      <c r="AA37" s="94" t="str">
        <f>IFERROR('Exciting Deals'!AG37/$A37,"")</f>
        <v/>
      </c>
      <c r="AB37" s="94" t="str">
        <f>IFERROR('Exciting Deals'!AH37/$A37,"")</f>
        <v/>
      </c>
      <c r="AC37" s="94" t="str">
        <f>IFERROR('Exciting Deals'!AI37/$A37,"")</f>
        <v/>
      </c>
      <c r="AD37" s="53" t="str">
        <f>IFERROR('Exciting Deals'!AJ37/$A37,"")</f>
        <v/>
      </c>
      <c r="AF37" s="23" t="str">
        <f t="shared" si="7"/>
        <v>CS</v>
      </c>
      <c r="AG37" s="70">
        <f t="shared" si="7"/>
        <v>45659</v>
      </c>
      <c r="AH37" s="32" t="str">
        <f t="shared" si="7"/>
        <v>10 NT NEW ORLEANS &amp; THE CARIBBEAN</v>
      </c>
      <c r="AI37" s="94" t="str">
        <f>IFERROR('Exciting Deals'!AO37/$A37,"")</f>
        <v/>
      </c>
      <c r="AJ37" s="96">
        <f>IFERROR('Exciting Deals'!AP37/$A37,"")</f>
        <v>1078.5999999999999</v>
      </c>
      <c r="AK37" s="94" t="str">
        <f>IFERROR('Exciting Deals'!AQ37/$A37,"")</f>
        <v/>
      </c>
      <c r="AL37" s="94" t="str">
        <f>IFERROR('Exciting Deals'!AR37/$A37,"")</f>
        <v/>
      </c>
      <c r="AM37" s="94" t="str">
        <f>IFERROR('Exciting Deals'!AS37/$A37,"")</f>
        <v/>
      </c>
      <c r="AN37" s="53" t="str">
        <f>IFERROR('Exciting Deals'!AT37/$A37,"")</f>
        <v/>
      </c>
      <c r="AP37" s="23" t="str">
        <f t="shared" si="3"/>
        <v>CS</v>
      </c>
      <c r="AQ37" s="70">
        <f t="shared" si="3"/>
        <v>45659</v>
      </c>
      <c r="AR37" s="32" t="str">
        <f t="shared" si="3"/>
        <v>10 NT NEW ORLEANS &amp; THE CARIBBEAN</v>
      </c>
      <c r="AS37" s="94" t="str">
        <f>IFERROR('Exciting Deals'!AY37/$A37,"")</f>
        <v/>
      </c>
      <c r="AT37" s="96">
        <f>IFERROR('Exciting Deals'!AZ37/$A37,"")</f>
        <v>767.3</v>
      </c>
      <c r="AU37" s="94" t="str">
        <f>IFERROR('Exciting Deals'!BA37/$A37,"")</f>
        <v/>
      </c>
      <c r="AV37" s="94" t="str">
        <f>IFERROR('Exciting Deals'!BB37/$A37,"")</f>
        <v/>
      </c>
      <c r="AW37" s="94" t="str">
        <f>IFERROR('Exciting Deals'!BC37/$A37,"")</f>
        <v/>
      </c>
      <c r="AX37" s="53" t="str">
        <f>IFERROR('Exciting Deals'!BD37/$A37,"")</f>
        <v/>
      </c>
    </row>
    <row r="38" spans="1:50" x14ac:dyDescent="0.35">
      <c r="A38" s="52" t="str">
        <f t="shared" si="4"/>
        <v xml:space="preserve">7 </v>
      </c>
      <c r="B38" s="23" t="str">
        <f>'Exciting Deals'!D38</f>
        <v>CS</v>
      </c>
      <c r="C38" s="70">
        <f>'Exciting Deals'!E38</f>
        <v>45669</v>
      </c>
      <c r="D38" s="32" t="str">
        <f>'Exciting Deals'!F38</f>
        <v>7 NIGHT GRAND CAYMAN &amp; MEXICO CRUISE</v>
      </c>
      <c r="E38" s="96">
        <f>IFERROR('Exciting Deals'!G38/$A38,"")</f>
        <v>69.857142857142861</v>
      </c>
      <c r="F38" s="96">
        <f>IFERROR('Exciting Deals'!H38/$A38,"")</f>
        <v>74.142857142857139</v>
      </c>
      <c r="G38" s="95">
        <f>IFERROR('Exciting Deals'!I38/$A38,"")</f>
        <v>97</v>
      </c>
      <c r="H38" s="94" t="str">
        <f>IFERROR('Exciting Deals'!J38/$A38,"")</f>
        <v/>
      </c>
      <c r="I38" s="94">
        <f>IFERROR('Exciting Deals'!K38/$A38,"")</f>
        <v>0</v>
      </c>
      <c r="J38" s="54">
        <f>IFERROR('Exciting Deals'!L38/$A38,"")</f>
        <v>104.14285714285714</v>
      </c>
      <c r="L38" s="23" t="str">
        <f t="shared" si="5"/>
        <v>CS</v>
      </c>
      <c r="M38" s="70">
        <f t="shared" si="5"/>
        <v>45669</v>
      </c>
      <c r="N38" s="32" t="str">
        <f t="shared" si="5"/>
        <v>7 NIGHT GRAND CAYMAN &amp; MEXICO CRUISE</v>
      </c>
      <c r="O38" s="96">
        <f>IFERROR('Exciting Deals'!U38/$A38,"")</f>
        <v>86.714285714285708</v>
      </c>
      <c r="P38" s="96">
        <f>IFERROR('Exciting Deals'!V38/$A38,"")</f>
        <v>91.857142857142861</v>
      </c>
      <c r="Q38" s="95">
        <f>IFERROR('Exciting Deals'!W38/$A38,"")</f>
        <v>119.28571428571429</v>
      </c>
      <c r="R38" s="94" t="str">
        <f>IFERROR('Exciting Deals'!X38/$A38,"")</f>
        <v/>
      </c>
      <c r="S38" s="94" t="str">
        <f>IFERROR('Exciting Deals'!Y38/$A38,"")</f>
        <v/>
      </c>
      <c r="T38" s="54">
        <f>IFERROR('Exciting Deals'!Z38/$A38,"")</f>
        <v>127.85714285714286</v>
      </c>
      <c r="U38" s="24"/>
      <c r="V38" s="23" t="str">
        <f t="shared" si="6"/>
        <v>CS</v>
      </c>
      <c r="W38" s="70">
        <f t="shared" si="6"/>
        <v>45669</v>
      </c>
      <c r="X38" s="32" t="str">
        <f t="shared" si="6"/>
        <v>7 NIGHT GRAND CAYMAN &amp; MEXICO CRUISE</v>
      </c>
      <c r="Y38" s="96">
        <f>IFERROR('Exciting Deals'!AE38/$A38,"")</f>
        <v>889.28571428571433</v>
      </c>
      <c r="Z38" s="96">
        <f>IFERROR('Exciting Deals'!AF38/$A38,"")</f>
        <v>945</v>
      </c>
      <c r="AA38" s="95">
        <f>IFERROR('Exciting Deals'!AG38/$A38,"")</f>
        <v>1242.1428571428571</v>
      </c>
      <c r="AB38" s="94" t="str">
        <f>IFERROR('Exciting Deals'!AH38/$A38,"")</f>
        <v/>
      </c>
      <c r="AC38" s="94" t="str">
        <f>IFERROR('Exciting Deals'!AI38/$A38,"")</f>
        <v/>
      </c>
      <c r="AD38" s="54">
        <f>IFERROR('Exciting Deals'!AJ38/$A38,"")</f>
        <v>1335</v>
      </c>
      <c r="AF38" s="23" t="str">
        <f t="shared" si="7"/>
        <v>CS</v>
      </c>
      <c r="AG38" s="70">
        <f t="shared" si="7"/>
        <v>45669</v>
      </c>
      <c r="AH38" s="32" t="str">
        <f t="shared" si="7"/>
        <v>7 NIGHT GRAND CAYMAN &amp; MEXICO CRUISE</v>
      </c>
      <c r="AI38" s="96">
        <f>IFERROR('Exciting Deals'!AO38/$A38,"")</f>
        <v>905.71428571428567</v>
      </c>
      <c r="AJ38" s="96">
        <f>IFERROR('Exciting Deals'!AP38/$A38,"")</f>
        <v>961.42857142857144</v>
      </c>
      <c r="AK38" s="95">
        <f>IFERROR('Exciting Deals'!AQ38/$A38,"")</f>
        <v>1258.5714285714287</v>
      </c>
      <c r="AL38" s="94" t="str">
        <f>IFERROR('Exciting Deals'!AR38/$A38,"")</f>
        <v/>
      </c>
      <c r="AM38" s="94" t="str">
        <f>IFERROR('Exciting Deals'!AS38/$A38,"")</f>
        <v/>
      </c>
      <c r="AN38" s="54">
        <f>IFERROR('Exciting Deals'!AT38/$A38,"")</f>
        <v>1351.4285714285713</v>
      </c>
      <c r="AP38" s="23" t="str">
        <f t="shared" si="3"/>
        <v>CS</v>
      </c>
      <c r="AQ38" s="70">
        <f t="shared" si="3"/>
        <v>45669</v>
      </c>
      <c r="AR38" s="32" t="str">
        <f t="shared" si="3"/>
        <v>7 NIGHT GRAND CAYMAN &amp; MEXICO CRUISE</v>
      </c>
      <c r="AS38" s="96">
        <f>IFERROR('Exciting Deals'!AY38/$A38,"")</f>
        <v>648.14285714285711</v>
      </c>
      <c r="AT38" s="96">
        <f>IFERROR('Exciting Deals'!AZ38/$A38,"")</f>
        <v>686.71428571428567</v>
      </c>
      <c r="AU38" s="95">
        <f>IFERROR('Exciting Deals'!BA38/$A38,"")</f>
        <v>892.42857142857144</v>
      </c>
      <c r="AV38" s="94" t="str">
        <f>IFERROR('Exciting Deals'!BB38/$A38,"")</f>
        <v/>
      </c>
      <c r="AW38" s="94" t="str">
        <f>IFERROR('Exciting Deals'!BC38/$A38,"")</f>
        <v/>
      </c>
      <c r="AX38" s="54">
        <f>IFERROR('Exciting Deals'!BD38/$A38,"")</f>
        <v>956.71428571428567</v>
      </c>
    </row>
    <row r="39" spans="1:50" x14ac:dyDescent="0.35">
      <c r="A39" s="52" t="str">
        <f t="shared" si="4"/>
        <v xml:space="preserve">7 </v>
      </c>
      <c r="B39" s="23" t="str">
        <f>'Exciting Deals'!D39</f>
        <v>CS</v>
      </c>
      <c r="C39" s="70">
        <f>'Exciting Deals'!E39</f>
        <v>45676</v>
      </c>
      <c r="D39" s="32" t="str">
        <f>'Exciting Deals'!F39</f>
        <v>7 NIGHT KEY WEST &amp; BAHAMAS CRUISE</v>
      </c>
      <c r="E39" s="96">
        <f>IFERROR('Exciting Deals'!G39/$A39,"")</f>
        <v>75.571428571428569</v>
      </c>
      <c r="F39" s="96">
        <f>IFERROR('Exciting Deals'!H39/$A39,"")</f>
        <v>78.428571428571431</v>
      </c>
      <c r="G39" s="94">
        <f>IFERROR('Exciting Deals'!I39/$A39,"")</f>
        <v>0</v>
      </c>
      <c r="H39" s="94">
        <f>IFERROR('Exciting Deals'!J39/$A39,"")</f>
        <v>0</v>
      </c>
      <c r="I39" s="94">
        <f>IFERROR('Exciting Deals'!K39/$A39,"")</f>
        <v>0</v>
      </c>
      <c r="J39" s="53">
        <f>IFERROR('Exciting Deals'!L39/$A39,"")</f>
        <v>0</v>
      </c>
      <c r="L39" s="23" t="str">
        <f t="shared" si="5"/>
        <v>CS</v>
      </c>
      <c r="M39" s="70">
        <f t="shared" si="5"/>
        <v>45676</v>
      </c>
      <c r="N39" s="32" t="str">
        <f t="shared" si="5"/>
        <v>7 NIGHT KEY WEST &amp; BAHAMAS CRUISE</v>
      </c>
      <c r="O39" s="96">
        <f>IFERROR('Exciting Deals'!U39/$A39,"")</f>
        <v>93.571428571428569</v>
      </c>
      <c r="P39" s="96">
        <f>IFERROR('Exciting Deals'!V39/$A39,"")</f>
        <v>97</v>
      </c>
      <c r="Q39" s="94" t="str">
        <f>IFERROR('Exciting Deals'!W39/$A39,"")</f>
        <v/>
      </c>
      <c r="R39" s="94" t="str">
        <f>IFERROR('Exciting Deals'!X39/$A39,"")</f>
        <v/>
      </c>
      <c r="S39" s="94" t="str">
        <f>IFERROR('Exciting Deals'!Y39/$A39,"")</f>
        <v/>
      </c>
      <c r="T39" s="53" t="str">
        <f>IFERROR('Exciting Deals'!Z39/$A39,"")</f>
        <v/>
      </c>
      <c r="U39" s="24"/>
      <c r="V39" s="23" t="str">
        <f t="shared" si="6"/>
        <v>CS</v>
      </c>
      <c r="W39" s="70">
        <f t="shared" si="6"/>
        <v>45676</v>
      </c>
      <c r="X39" s="32" t="str">
        <f t="shared" si="6"/>
        <v>7 NIGHT KEY WEST &amp; BAHAMAS CRUISE</v>
      </c>
      <c r="Y39" s="96">
        <f>IFERROR('Exciting Deals'!AE39/$A39,"")</f>
        <v>963.28571428571433</v>
      </c>
      <c r="Z39" s="96">
        <f>IFERROR('Exciting Deals'!AF39/$A39,"")</f>
        <v>1000.4285714285714</v>
      </c>
      <c r="AA39" s="94" t="str">
        <f>IFERROR('Exciting Deals'!AG39/$A39,"")</f>
        <v/>
      </c>
      <c r="AB39" s="94" t="str">
        <f>IFERROR('Exciting Deals'!AH39/$A39,"")</f>
        <v/>
      </c>
      <c r="AC39" s="94" t="str">
        <f>IFERROR('Exciting Deals'!AI39/$A39,"")</f>
        <v/>
      </c>
      <c r="AD39" s="53" t="str">
        <f>IFERROR('Exciting Deals'!AJ39/$A39,"")</f>
        <v/>
      </c>
      <c r="AF39" s="23" t="str">
        <f t="shared" si="7"/>
        <v>CS</v>
      </c>
      <c r="AG39" s="70">
        <f t="shared" si="7"/>
        <v>45676</v>
      </c>
      <c r="AH39" s="32" t="str">
        <f t="shared" si="7"/>
        <v>7 NIGHT KEY WEST &amp; BAHAMAS CRUISE</v>
      </c>
      <c r="AI39" s="96">
        <f>IFERROR('Exciting Deals'!AO39/$A39,"")</f>
        <v>979.57142857142856</v>
      </c>
      <c r="AJ39" s="96">
        <f>IFERROR('Exciting Deals'!AP39/$A39,"")</f>
        <v>1016.7142857142857</v>
      </c>
      <c r="AK39" s="94" t="str">
        <f>IFERROR('Exciting Deals'!AQ39/$A39,"")</f>
        <v/>
      </c>
      <c r="AL39" s="94" t="str">
        <f>IFERROR('Exciting Deals'!AR39/$A39,"")</f>
        <v/>
      </c>
      <c r="AM39" s="94" t="str">
        <f>IFERROR('Exciting Deals'!AS39/$A39,"")</f>
        <v/>
      </c>
      <c r="AN39" s="53" t="str">
        <f>IFERROR('Exciting Deals'!AT39/$A39,"")</f>
        <v/>
      </c>
      <c r="AP39" s="23" t="str">
        <f t="shared" si="3"/>
        <v>CS</v>
      </c>
      <c r="AQ39" s="70">
        <f t="shared" si="3"/>
        <v>45676</v>
      </c>
      <c r="AR39" s="32" t="str">
        <f t="shared" si="3"/>
        <v>7 NIGHT KEY WEST &amp; BAHAMAS CRUISE</v>
      </c>
      <c r="AS39" s="96">
        <f>IFERROR('Exciting Deals'!AY39/$A39,"")</f>
        <v>698.85714285714289</v>
      </c>
      <c r="AT39" s="96">
        <f>IFERROR('Exciting Deals'!AZ39/$A39,"")</f>
        <v>724.57142857142856</v>
      </c>
      <c r="AU39" s="94" t="str">
        <f>IFERROR('Exciting Deals'!BA39/$A39,"")</f>
        <v/>
      </c>
      <c r="AV39" s="94" t="str">
        <f>IFERROR('Exciting Deals'!BB39/$A39,"")</f>
        <v/>
      </c>
      <c r="AW39" s="94" t="str">
        <f>IFERROR('Exciting Deals'!BC39/$A39,"")</f>
        <v/>
      </c>
      <c r="AX39" s="53" t="str">
        <f>IFERROR('Exciting Deals'!BD39/$A39,"")</f>
        <v/>
      </c>
    </row>
    <row r="40" spans="1:50" x14ac:dyDescent="0.35">
      <c r="A40" s="52" t="str">
        <f t="shared" si="4"/>
        <v xml:space="preserve">7 </v>
      </c>
      <c r="B40" s="23" t="str">
        <f>'Exciting Deals'!D40</f>
        <v>CS</v>
      </c>
      <c r="C40" s="70">
        <f>'Exciting Deals'!E40</f>
        <v>45683</v>
      </c>
      <c r="D40" s="32" t="str">
        <f>'Exciting Deals'!F40</f>
        <v>7 NT HONDURAS, BELIZE &amp; MEXICO</v>
      </c>
      <c r="E40" s="96">
        <f>IFERROR('Exciting Deals'!G40/$A40,"")</f>
        <v>84.142857142857139</v>
      </c>
      <c r="F40" s="94">
        <f>IFERROR('Exciting Deals'!H40/$A40,"")</f>
        <v>0</v>
      </c>
      <c r="G40" s="94">
        <f>IFERROR('Exciting Deals'!I40/$A40,"")</f>
        <v>0</v>
      </c>
      <c r="H40" s="94">
        <f>IFERROR('Exciting Deals'!J40/$A40,"")</f>
        <v>0</v>
      </c>
      <c r="I40" s="94">
        <f>IFERROR('Exciting Deals'!K40/$A40,"")</f>
        <v>0</v>
      </c>
      <c r="J40" s="53">
        <f>IFERROR('Exciting Deals'!L40/$A40,"")</f>
        <v>0</v>
      </c>
      <c r="L40" s="23" t="str">
        <f t="shared" si="5"/>
        <v>CS</v>
      </c>
      <c r="M40" s="70">
        <f t="shared" si="5"/>
        <v>45683</v>
      </c>
      <c r="N40" s="32" t="str">
        <f t="shared" si="5"/>
        <v>7 NT HONDURAS, BELIZE &amp; MEXICO</v>
      </c>
      <c r="O40" s="96">
        <f>IFERROR('Exciting Deals'!U40/$A40,"")</f>
        <v>103.85714285714286</v>
      </c>
      <c r="P40" s="94" t="str">
        <f>IFERROR('Exciting Deals'!V40/$A40,"")</f>
        <v/>
      </c>
      <c r="Q40" s="94" t="str">
        <f>IFERROR('Exciting Deals'!W40/$A40,"")</f>
        <v/>
      </c>
      <c r="R40" s="94" t="str">
        <f>IFERROR('Exciting Deals'!X40/$A40,"")</f>
        <v/>
      </c>
      <c r="S40" s="94" t="str">
        <f>IFERROR('Exciting Deals'!Y40/$A40,"")</f>
        <v/>
      </c>
      <c r="T40" s="53" t="str">
        <f>IFERROR('Exciting Deals'!Z40/$A40,"")</f>
        <v/>
      </c>
      <c r="U40" s="24"/>
      <c r="V40" s="23" t="str">
        <f t="shared" si="6"/>
        <v>CS</v>
      </c>
      <c r="W40" s="70">
        <f t="shared" si="6"/>
        <v>45683</v>
      </c>
      <c r="X40" s="32" t="str">
        <f t="shared" si="6"/>
        <v>7 NT HONDURAS, BELIZE &amp; MEXICO</v>
      </c>
      <c r="Y40" s="96">
        <f>IFERROR('Exciting Deals'!AE40/$A40,"")</f>
        <v>1075.2857142857142</v>
      </c>
      <c r="Z40" s="94" t="str">
        <f>IFERROR('Exciting Deals'!AF40/$A40,"")</f>
        <v/>
      </c>
      <c r="AA40" s="94" t="str">
        <f>IFERROR('Exciting Deals'!AG40/$A40,"")</f>
        <v/>
      </c>
      <c r="AB40" s="94" t="str">
        <f>IFERROR('Exciting Deals'!AH40/$A40,"")</f>
        <v/>
      </c>
      <c r="AC40" s="94" t="str">
        <f>IFERROR('Exciting Deals'!AI40/$A40,"")</f>
        <v/>
      </c>
      <c r="AD40" s="53" t="str">
        <f>IFERROR('Exciting Deals'!AJ40/$A40,"")</f>
        <v/>
      </c>
      <c r="AF40" s="23" t="str">
        <f t="shared" si="7"/>
        <v>CS</v>
      </c>
      <c r="AG40" s="70">
        <f t="shared" si="7"/>
        <v>45683</v>
      </c>
      <c r="AH40" s="32" t="str">
        <f t="shared" si="7"/>
        <v>7 NT HONDURAS, BELIZE &amp; MEXICO</v>
      </c>
      <c r="AI40" s="96">
        <f>IFERROR('Exciting Deals'!AO40/$A40,"")</f>
        <v>1091.7142857142858</v>
      </c>
      <c r="AJ40" s="94" t="str">
        <f>IFERROR('Exciting Deals'!AP40/$A40,"")</f>
        <v/>
      </c>
      <c r="AK40" s="94" t="str">
        <f>IFERROR('Exciting Deals'!AQ40/$A40,"")</f>
        <v/>
      </c>
      <c r="AL40" s="94" t="str">
        <f>IFERROR('Exciting Deals'!AR40/$A40,"")</f>
        <v/>
      </c>
      <c r="AM40" s="94" t="str">
        <f>IFERROR('Exciting Deals'!AS40/$A40,"")</f>
        <v/>
      </c>
      <c r="AN40" s="53" t="str">
        <f>IFERROR('Exciting Deals'!AT40/$A40,"")</f>
        <v/>
      </c>
      <c r="AP40" s="23" t="str">
        <f t="shared" si="3"/>
        <v>CS</v>
      </c>
      <c r="AQ40" s="70">
        <f t="shared" si="3"/>
        <v>45683</v>
      </c>
      <c r="AR40" s="32" t="str">
        <f t="shared" si="3"/>
        <v>7 NT HONDURAS, BELIZE &amp; MEXICO</v>
      </c>
      <c r="AS40" s="96">
        <f>IFERROR('Exciting Deals'!AY40/$A40,"")</f>
        <v>776.42857142857144</v>
      </c>
      <c r="AT40" s="94" t="str">
        <f>IFERROR('Exciting Deals'!AZ40/$A40,"")</f>
        <v/>
      </c>
      <c r="AU40" s="94" t="str">
        <f>IFERROR('Exciting Deals'!BA40/$A40,"")</f>
        <v/>
      </c>
      <c r="AV40" s="94" t="str">
        <f>IFERROR('Exciting Deals'!BB40/$A40,"")</f>
        <v/>
      </c>
      <c r="AW40" s="94" t="str">
        <f>IFERROR('Exciting Deals'!BC40/$A40,"")</f>
        <v/>
      </c>
      <c r="AX40" s="53" t="str">
        <f>IFERROR('Exciting Deals'!BD40/$A40,"")</f>
        <v/>
      </c>
    </row>
    <row r="41" spans="1:50" x14ac:dyDescent="0.35">
      <c r="A41" s="52" t="str">
        <f t="shared" si="4"/>
        <v xml:space="preserve">7 </v>
      </c>
      <c r="B41" s="23" t="str">
        <f>'Exciting Deals'!D41</f>
        <v>CS</v>
      </c>
      <c r="C41" s="70">
        <f>'Exciting Deals'!E41</f>
        <v>45690</v>
      </c>
      <c r="D41" s="32" t="str">
        <f>'Exciting Deals'!F41</f>
        <v>7 NIGHT GRAND CAYMAN, BELIZE &amp; MEXICO</v>
      </c>
      <c r="E41" s="94">
        <f>IFERROR('Exciting Deals'!G41/$A41,"")</f>
        <v>0</v>
      </c>
      <c r="F41" s="95">
        <f>IFERROR('Exciting Deals'!H41/$A41,"")</f>
        <v>87</v>
      </c>
      <c r="G41" s="94">
        <f>IFERROR('Exciting Deals'!I41/$A41,"")</f>
        <v>0</v>
      </c>
      <c r="H41" s="94">
        <f>IFERROR('Exciting Deals'!J41/$A41,"")</f>
        <v>0</v>
      </c>
      <c r="I41" s="94">
        <f>IFERROR('Exciting Deals'!K41/$A41,"")</f>
        <v>0</v>
      </c>
      <c r="J41" s="53">
        <f>IFERROR('Exciting Deals'!L41/$A41,"")</f>
        <v>0</v>
      </c>
      <c r="L41" s="23" t="str">
        <f t="shared" si="5"/>
        <v>CS</v>
      </c>
      <c r="M41" s="70">
        <f t="shared" si="5"/>
        <v>45690</v>
      </c>
      <c r="N41" s="32" t="str">
        <f t="shared" si="5"/>
        <v>7 NIGHT GRAND CAYMAN, BELIZE &amp; MEXICO</v>
      </c>
      <c r="O41" s="94" t="str">
        <f>IFERROR('Exciting Deals'!U41/$A41,"")</f>
        <v/>
      </c>
      <c r="P41" s="95">
        <f>IFERROR('Exciting Deals'!V41/$A41,"")</f>
        <v>107.42857142857143</v>
      </c>
      <c r="Q41" s="94" t="str">
        <f>IFERROR('Exciting Deals'!W41/$A41,"")</f>
        <v/>
      </c>
      <c r="R41" s="94" t="str">
        <f>IFERROR('Exciting Deals'!X41/$A41,"")</f>
        <v/>
      </c>
      <c r="S41" s="94" t="str">
        <f>IFERROR('Exciting Deals'!Y41/$A41,"")</f>
        <v/>
      </c>
      <c r="T41" s="53" t="str">
        <f>IFERROR('Exciting Deals'!Z41/$A41,"")</f>
        <v/>
      </c>
      <c r="U41" s="24"/>
      <c r="V41" s="23" t="str">
        <f t="shared" si="6"/>
        <v>CS</v>
      </c>
      <c r="W41" s="70">
        <f t="shared" si="6"/>
        <v>45690</v>
      </c>
      <c r="X41" s="32" t="str">
        <f t="shared" si="6"/>
        <v>7 NIGHT GRAND CAYMAN, BELIZE &amp; MEXICO</v>
      </c>
      <c r="Y41" s="94" t="str">
        <f>IFERROR('Exciting Deals'!AE41/$A41,"")</f>
        <v/>
      </c>
      <c r="Z41" s="95">
        <f>IFERROR('Exciting Deals'!AF41/$A41,"")</f>
        <v>1112.4285714285713</v>
      </c>
      <c r="AA41" s="94" t="str">
        <f>IFERROR('Exciting Deals'!AG41/$A41,"")</f>
        <v/>
      </c>
      <c r="AB41" s="94" t="str">
        <f>IFERROR('Exciting Deals'!AH41/$A41,"")</f>
        <v/>
      </c>
      <c r="AC41" s="94" t="str">
        <f>IFERROR('Exciting Deals'!AI41/$A41,"")</f>
        <v/>
      </c>
      <c r="AD41" s="53" t="str">
        <f>IFERROR('Exciting Deals'!AJ41/$A41,"")</f>
        <v/>
      </c>
      <c r="AF41" s="23" t="str">
        <f t="shared" si="7"/>
        <v>CS</v>
      </c>
      <c r="AG41" s="70">
        <f t="shared" si="7"/>
        <v>45690</v>
      </c>
      <c r="AH41" s="32" t="str">
        <f t="shared" si="7"/>
        <v>7 NIGHT GRAND CAYMAN, BELIZE &amp; MEXICO</v>
      </c>
      <c r="AI41" s="94" t="str">
        <f>IFERROR('Exciting Deals'!AO41/$A41,"")</f>
        <v/>
      </c>
      <c r="AJ41" s="95">
        <f>IFERROR('Exciting Deals'!AP41/$A41,"")</f>
        <v>1128.8571428571429</v>
      </c>
      <c r="AK41" s="94" t="str">
        <f>IFERROR('Exciting Deals'!AQ41/$A41,"")</f>
        <v/>
      </c>
      <c r="AL41" s="94" t="str">
        <f>IFERROR('Exciting Deals'!AR41/$A41,"")</f>
        <v/>
      </c>
      <c r="AM41" s="94" t="str">
        <f>IFERROR('Exciting Deals'!AS41/$A41,"")</f>
        <v/>
      </c>
      <c r="AN41" s="53" t="str">
        <f>IFERROR('Exciting Deals'!AT41/$A41,"")</f>
        <v/>
      </c>
      <c r="AP41" s="23" t="str">
        <f t="shared" si="3"/>
        <v>CS</v>
      </c>
      <c r="AQ41" s="70">
        <f t="shared" si="3"/>
        <v>45690</v>
      </c>
      <c r="AR41" s="32" t="str">
        <f t="shared" si="3"/>
        <v>7 NIGHT GRAND CAYMAN, BELIZE &amp; MEXICO</v>
      </c>
      <c r="AS41" s="94" t="str">
        <f>IFERROR('Exciting Deals'!AY41/$A41,"")</f>
        <v/>
      </c>
      <c r="AT41" s="95">
        <f>IFERROR('Exciting Deals'!AZ41/$A41,"")</f>
        <v>802.71428571428567</v>
      </c>
      <c r="AU41" s="94" t="str">
        <f>IFERROR('Exciting Deals'!BA41/$A41,"")</f>
        <v/>
      </c>
      <c r="AV41" s="94" t="str">
        <f>IFERROR('Exciting Deals'!BB41/$A41,"")</f>
        <v/>
      </c>
      <c r="AW41" s="94" t="str">
        <f>IFERROR('Exciting Deals'!BC41/$A41,"")</f>
        <v/>
      </c>
      <c r="AX41" s="53" t="str">
        <f>IFERROR('Exciting Deals'!BD41/$A41,"")</f>
        <v/>
      </c>
    </row>
    <row r="42" spans="1:50" x14ac:dyDescent="0.35">
      <c r="A42" s="52" t="str">
        <f t="shared" si="4"/>
        <v xml:space="preserve">7 </v>
      </c>
      <c r="B42" s="23" t="str">
        <f>'Exciting Deals'!D42</f>
        <v>CS</v>
      </c>
      <c r="C42" s="70">
        <f>'Exciting Deals'!E42</f>
        <v>45697</v>
      </c>
      <c r="D42" s="32" t="str">
        <f>'Exciting Deals'!F42</f>
        <v>7 NIGHT BELIZE &amp; MEXICO CRUISE</v>
      </c>
      <c r="E42" s="98">
        <f>IFERROR('Exciting Deals'!G42/$A42,"")</f>
        <v>67</v>
      </c>
      <c r="F42" s="98">
        <f>IFERROR('Exciting Deals'!H42/$A42,"")</f>
        <v>75.571428571428569</v>
      </c>
      <c r="G42" s="94">
        <f>IFERROR('Exciting Deals'!I42/$A42,"")</f>
        <v>0</v>
      </c>
      <c r="H42" s="94">
        <f>IFERROR('Exciting Deals'!J42/$A42,"")</f>
        <v>0</v>
      </c>
      <c r="I42" s="94">
        <f>IFERROR('Exciting Deals'!K42/$A42,"")</f>
        <v>0</v>
      </c>
      <c r="J42" s="53">
        <f>IFERROR('Exciting Deals'!L42/$A42,"")</f>
        <v>0</v>
      </c>
      <c r="L42" s="23" t="str">
        <f t="shared" si="5"/>
        <v>CS</v>
      </c>
      <c r="M42" s="70">
        <f t="shared" si="5"/>
        <v>45697</v>
      </c>
      <c r="N42" s="32" t="str">
        <f t="shared" si="5"/>
        <v>7 NIGHT BELIZE &amp; MEXICO CRUISE</v>
      </c>
      <c r="O42" s="98">
        <f>IFERROR('Exciting Deals'!U42/$A42,"")</f>
        <v>83.285714285714292</v>
      </c>
      <c r="P42" s="98">
        <f>IFERROR('Exciting Deals'!V42/$A42,"")</f>
        <v>93.571428571428569</v>
      </c>
      <c r="Q42" s="94" t="str">
        <f>IFERROR('Exciting Deals'!W42/$A42,"")</f>
        <v/>
      </c>
      <c r="R42" s="94" t="str">
        <f>IFERROR('Exciting Deals'!X42/$A42,"")</f>
        <v/>
      </c>
      <c r="S42" s="94" t="str">
        <f>IFERROR('Exciting Deals'!Y42/$A42,"")</f>
        <v/>
      </c>
      <c r="T42" s="53" t="str">
        <f>IFERROR('Exciting Deals'!Z42/$A42,"")</f>
        <v/>
      </c>
      <c r="U42" s="24"/>
      <c r="V42" s="23" t="str">
        <f t="shared" si="6"/>
        <v>CS</v>
      </c>
      <c r="W42" s="70">
        <f t="shared" si="6"/>
        <v>45697</v>
      </c>
      <c r="X42" s="32" t="str">
        <f t="shared" si="6"/>
        <v>7 NIGHT BELIZE &amp; MEXICO CRUISE</v>
      </c>
      <c r="Y42" s="98">
        <f>IFERROR('Exciting Deals'!AE42/$A42,"")</f>
        <v>850.57142857142856</v>
      </c>
      <c r="Z42" s="98">
        <f>IFERROR('Exciting Deals'!AF42/$A42,"")</f>
        <v>962</v>
      </c>
      <c r="AA42" s="94" t="str">
        <f>IFERROR('Exciting Deals'!AG42/$A42,"")</f>
        <v/>
      </c>
      <c r="AB42" s="94" t="str">
        <f>IFERROR('Exciting Deals'!AH42/$A42,"")</f>
        <v/>
      </c>
      <c r="AC42" s="94" t="str">
        <f>IFERROR('Exciting Deals'!AI42/$A42,"")</f>
        <v/>
      </c>
      <c r="AD42" s="53" t="str">
        <f>IFERROR('Exciting Deals'!AJ42/$A42,"")</f>
        <v/>
      </c>
      <c r="AF42" s="23" t="str">
        <f t="shared" si="7"/>
        <v>CS</v>
      </c>
      <c r="AG42" s="70">
        <f t="shared" si="7"/>
        <v>45697</v>
      </c>
      <c r="AH42" s="32" t="str">
        <f t="shared" si="7"/>
        <v>7 NIGHT BELIZE &amp; MEXICO CRUISE</v>
      </c>
      <c r="AI42" s="98">
        <f>IFERROR('Exciting Deals'!AO42/$A42,"")</f>
        <v>867</v>
      </c>
      <c r="AJ42" s="98">
        <f>IFERROR('Exciting Deals'!AP42/$A42,"")</f>
        <v>978.42857142857144</v>
      </c>
      <c r="AK42" s="94" t="str">
        <f>IFERROR('Exciting Deals'!AQ42/$A42,"")</f>
        <v/>
      </c>
      <c r="AL42" s="94" t="str">
        <f>IFERROR('Exciting Deals'!AR42/$A42,"")</f>
        <v/>
      </c>
      <c r="AM42" s="94" t="str">
        <f>IFERROR('Exciting Deals'!AS42/$A42,"")</f>
        <v/>
      </c>
      <c r="AN42" s="53" t="str">
        <f>IFERROR('Exciting Deals'!AT42/$A42,"")</f>
        <v/>
      </c>
      <c r="AP42" s="23" t="str">
        <f t="shared" si="3"/>
        <v>CS</v>
      </c>
      <c r="AQ42" s="70">
        <f t="shared" si="3"/>
        <v>45697</v>
      </c>
      <c r="AR42" s="32" t="str">
        <f t="shared" si="3"/>
        <v>7 NIGHT BELIZE &amp; MEXICO CRUISE</v>
      </c>
      <c r="AS42" s="98">
        <f>IFERROR('Exciting Deals'!AY42/$A42,"")</f>
        <v>622.14285714285711</v>
      </c>
      <c r="AT42" s="98">
        <f>IFERROR('Exciting Deals'!AZ42/$A42,"")</f>
        <v>699.28571428571433</v>
      </c>
      <c r="AU42" s="94" t="str">
        <f>IFERROR('Exciting Deals'!BA42/$A42,"")</f>
        <v/>
      </c>
      <c r="AV42" s="94" t="str">
        <f>IFERROR('Exciting Deals'!BB42/$A42,"")</f>
        <v/>
      </c>
      <c r="AW42" s="94" t="str">
        <f>IFERROR('Exciting Deals'!BC42/$A42,"")</f>
        <v/>
      </c>
      <c r="AX42" s="53" t="str">
        <f>IFERROR('Exciting Deals'!BD42/$A42,"")</f>
        <v/>
      </c>
    </row>
    <row r="43" spans="1:50" x14ac:dyDescent="0.35">
      <c r="A43" s="52" t="str">
        <f t="shared" si="4"/>
        <v xml:space="preserve">7 </v>
      </c>
      <c r="B43" s="23" t="str">
        <f>'Exciting Deals'!D43</f>
        <v>CS</v>
      </c>
      <c r="C43" s="70">
        <f>'Exciting Deals'!E43</f>
        <v>45704</v>
      </c>
      <c r="D43" s="32" t="str">
        <f>'Exciting Deals'!F43</f>
        <v>7 NT KEY WEST, BELIZE &amp; MEXICO</v>
      </c>
      <c r="E43" s="98">
        <f>IFERROR('Exciting Deals'!G43/$A43,"")</f>
        <v>64.142857142857139</v>
      </c>
      <c r="F43" s="98">
        <f>IFERROR('Exciting Deals'!H43/$A43,"")</f>
        <v>77</v>
      </c>
      <c r="G43" s="94">
        <f>IFERROR('Exciting Deals'!I43/$A43,"")</f>
        <v>0</v>
      </c>
      <c r="H43" s="94">
        <f>IFERROR('Exciting Deals'!J43/$A43,"")</f>
        <v>0</v>
      </c>
      <c r="I43" s="94">
        <f>IFERROR('Exciting Deals'!K43/$A43,"")</f>
        <v>0</v>
      </c>
      <c r="J43" s="53">
        <f>IFERROR('Exciting Deals'!L43/$A43,"")</f>
        <v>0</v>
      </c>
      <c r="L43" s="23" t="str">
        <f t="shared" si="5"/>
        <v>CS</v>
      </c>
      <c r="M43" s="70">
        <f t="shared" si="5"/>
        <v>45704</v>
      </c>
      <c r="N43" s="32" t="str">
        <f t="shared" si="5"/>
        <v>7 NT KEY WEST, BELIZE &amp; MEXICO</v>
      </c>
      <c r="O43" s="98">
        <f>IFERROR('Exciting Deals'!U43/$A43,"")</f>
        <v>79.857142857142861</v>
      </c>
      <c r="P43" s="98">
        <f>IFERROR('Exciting Deals'!V43/$A43,"")</f>
        <v>95.285714285714292</v>
      </c>
      <c r="Q43" s="94" t="str">
        <f>IFERROR('Exciting Deals'!W43/$A43,"")</f>
        <v/>
      </c>
      <c r="R43" s="94" t="str">
        <f>IFERROR('Exciting Deals'!X43/$A43,"")</f>
        <v/>
      </c>
      <c r="S43" s="94" t="str">
        <f>IFERROR('Exciting Deals'!Y43/$A43,"")</f>
        <v/>
      </c>
      <c r="T43" s="53" t="str">
        <f>IFERROR('Exciting Deals'!Z43/$A43,"")</f>
        <v/>
      </c>
      <c r="U43" s="24"/>
      <c r="V43" s="23" t="str">
        <f t="shared" si="6"/>
        <v>CS</v>
      </c>
      <c r="W43" s="70">
        <f t="shared" si="6"/>
        <v>45704</v>
      </c>
      <c r="X43" s="32" t="str">
        <f t="shared" si="6"/>
        <v>7 NT KEY WEST, BELIZE &amp; MEXICO</v>
      </c>
      <c r="Y43" s="98">
        <f>IFERROR('Exciting Deals'!AE43/$A43,"")</f>
        <v>814.85714285714289</v>
      </c>
      <c r="Z43" s="98">
        <f>IFERROR('Exciting Deals'!AF43/$A43,"")</f>
        <v>982</v>
      </c>
      <c r="AA43" s="94" t="str">
        <f>IFERROR('Exciting Deals'!AG43/$A43,"")</f>
        <v/>
      </c>
      <c r="AB43" s="94" t="str">
        <f>IFERROR('Exciting Deals'!AH43/$A43,"")</f>
        <v/>
      </c>
      <c r="AC43" s="94" t="str">
        <f>IFERROR('Exciting Deals'!AI43/$A43,"")</f>
        <v/>
      </c>
      <c r="AD43" s="53" t="str">
        <f>IFERROR('Exciting Deals'!AJ43/$A43,"")</f>
        <v/>
      </c>
      <c r="AF43" s="23" t="str">
        <f t="shared" si="7"/>
        <v>CS</v>
      </c>
      <c r="AG43" s="70">
        <f t="shared" si="7"/>
        <v>45704</v>
      </c>
      <c r="AH43" s="32" t="str">
        <f t="shared" si="7"/>
        <v>7 NT KEY WEST, BELIZE &amp; MEXICO</v>
      </c>
      <c r="AI43" s="98">
        <f>IFERROR('Exciting Deals'!AO43/$A43,"")</f>
        <v>831.28571428571433</v>
      </c>
      <c r="AJ43" s="98">
        <f>IFERROR('Exciting Deals'!AP43/$A43,"")</f>
        <v>998.42857142857144</v>
      </c>
      <c r="AK43" s="94" t="str">
        <f>IFERROR('Exciting Deals'!AQ43/$A43,"")</f>
        <v/>
      </c>
      <c r="AL43" s="94" t="str">
        <f>IFERROR('Exciting Deals'!AR43/$A43,"")</f>
        <v/>
      </c>
      <c r="AM43" s="94" t="str">
        <f>IFERROR('Exciting Deals'!AS43/$A43,"")</f>
        <v/>
      </c>
      <c r="AN43" s="53" t="str">
        <f>IFERROR('Exciting Deals'!AT43/$A43,"")</f>
        <v/>
      </c>
      <c r="AP43" s="23" t="str">
        <f t="shared" si="3"/>
        <v>CS</v>
      </c>
      <c r="AQ43" s="70">
        <f t="shared" si="3"/>
        <v>45704</v>
      </c>
      <c r="AR43" s="32" t="str">
        <f t="shared" si="3"/>
        <v>7 NT KEY WEST, BELIZE &amp; MEXICO</v>
      </c>
      <c r="AS43" s="98">
        <f>IFERROR('Exciting Deals'!AY43/$A43,"")</f>
        <v>597.14285714285711</v>
      </c>
      <c r="AT43" s="98">
        <f>IFERROR('Exciting Deals'!AZ43/$A43,"")</f>
        <v>712.85714285714289</v>
      </c>
      <c r="AU43" s="94" t="str">
        <f>IFERROR('Exciting Deals'!BA43/$A43,"")</f>
        <v/>
      </c>
      <c r="AV43" s="94" t="str">
        <f>IFERROR('Exciting Deals'!BB43/$A43,"")</f>
        <v/>
      </c>
      <c r="AW43" s="94" t="str">
        <f>IFERROR('Exciting Deals'!BC43/$A43,"")</f>
        <v/>
      </c>
      <c r="AX43" s="53" t="str">
        <f>IFERROR('Exciting Deals'!BD43/$A43,"")</f>
        <v/>
      </c>
    </row>
    <row r="44" spans="1:50" x14ac:dyDescent="0.35">
      <c r="A44" s="52" t="str">
        <f t="shared" si="4"/>
        <v xml:space="preserve">8 </v>
      </c>
      <c r="B44" s="23" t="str">
        <f>'Exciting Deals'!D44</f>
        <v>EC</v>
      </c>
      <c r="C44" s="70">
        <f>'Exciting Deals'!E44</f>
        <v>45640</v>
      </c>
      <c r="D44" s="32" t="str">
        <f>'Exciting Deals'!F44</f>
        <v>8 NIGHT EASTERN CARIBBEAN CRUISE</v>
      </c>
      <c r="E44" s="96">
        <f>IFERROR('Exciting Deals'!G44/$A44,"")</f>
        <v>59.875</v>
      </c>
      <c r="F44" s="94">
        <f>IFERROR('Exciting Deals'!H44/$A44,"")</f>
        <v>0</v>
      </c>
      <c r="G44" s="96">
        <f>IFERROR('Exciting Deals'!I44/$A44,"")</f>
        <v>66.125</v>
      </c>
      <c r="H44" s="94" t="str">
        <f>IFERROR('Exciting Deals'!J44/$A44,"")</f>
        <v/>
      </c>
      <c r="I44" s="96">
        <f>IFERROR('Exciting Deals'!K44/$A44,"")</f>
        <v>71.125</v>
      </c>
      <c r="J44" s="55">
        <f>IFERROR('Exciting Deals'!L44/$A44,"")</f>
        <v>97.375</v>
      </c>
      <c r="L44" s="23" t="str">
        <f t="shared" si="5"/>
        <v>EC</v>
      </c>
      <c r="M44" s="70">
        <f t="shared" si="5"/>
        <v>45640</v>
      </c>
      <c r="N44" s="32" t="str">
        <f t="shared" si="5"/>
        <v>8 NIGHT EASTERN CARIBBEAN CRUISE</v>
      </c>
      <c r="O44" s="96">
        <f>IFERROR('Exciting Deals'!U44/$A44,"")</f>
        <v>75.375</v>
      </c>
      <c r="P44" s="94" t="str">
        <f>IFERROR('Exciting Deals'!V44/$A44,"")</f>
        <v/>
      </c>
      <c r="Q44" s="96">
        <f>IFERROR('Exciting Deals'!W44/$A44,"")</f>
        <v>82.875</v>
      </c>
      <c r="R44" s="94" t="str">
        <f>IFERROR('Exciting Deals'!X44/$A44,"")</f>
        <v/>
      </c>
      <c r="S44" s="96">
        <f>IFERROR('Exciting Deals'!Y44/$A44,"")</f>
        <v>88.875</v>
      </c>
      <c r="T44" s="55">
        <f>IFERROR('Exciting Deals'!Z44/$A44,"")</f>
        <v>120.375</v>
      </c>
      <c r="U44" s="24"/>
      <c r="V44" s="23" t="str">
        <f t="shared" si="6"/>
        <v>EC</v>
      </c>
      <c r="W44" s="70">
        <f t="shared" si="6"/>
        <v>45640</v>
      </c>
      <c r="X44" s="32" t="str">
        <f t="shared" si="6"/>
        <v>8 NIGHT EASTERN CARIBBEAN CRUISE</v>
      </c>
      <c r="Y44" s="96">
        <f>IFERROR('Exciting Deals'!AE44/$A44,"")</f>
        <v>765.75</v>
      </c>
      <c r="Z44" s="94" t="str">
        <f>IFERROR('Exciting Deals'!AF44/$A44,"")</f>
        <v/>
      </c>
      <c r="AA44" s="96">
        <f>IFERROR('Exciting Deals'!AG44/$A44,"")</f>
        <v>847</v>
      </c>
      <c r="AB44" s="94" t="str">
        <f>IFERROR('Exciting Deals'!AH44/$A44,"")</f>
        <v/>
      </c>
      <c r="AC44" s="96">
        <f>IFERROR('Exciting Deals'!AI44/$A44,"")</f>
        <v>912</v>
      </c>
      <c r="AD44" s="55">
        <f>IFERROR('Exciting Deals'!AJ44/$A44,"")</f>
        <v>1253.25</v>
      </c>
      <c r="AF44" s="23" t="str">
        <f t="shared" si="7"/>
        <v>EC</v>
      </c>
      <c r="AG44" s="70">
        <f t="shared" si="7"/>
        <v>45640</v>
      </c>
      <c r="AH44" s="32" t="str">
        <f t="shared" si="7"/>
        <v>8 NIGHT EASTERN CARIBBEAN CRUISE</v>
      </c>
      <c r="AI44" s="96">
        <f>IFERROR('Exciting Deals'!AO44/$A44,"")</f>
        <v>783.75</v>
      </c>
      <c r="AJ44" s="94" t="str">
        <f>IFERROR('Exciting Deals'!AP44/$A44,"")</f>
        <v/>
      </c>
      <c r="AK44" s="96">
        <f>IFERROR('Exciting Deals'!AQ44/$A44,"")</f>
        <v>865</v>
      </c>
      <c r="AL44" s="94" t="str">
        <f>IFERROR('Exciting Deals'!AR44/$A44,"")</f>
        <v/>
      </c>
      <c r="AM44" s="96">
        <f>IFERROR('Exciting Deals'!AS44/$A44,"")</f>
        <v>930</v>
      </c>
      <c r="AN44" s="55">
        <f>IFERROR('Exciting Deals'!AT44/$A44,"")</f>
        <v>1271.25</v>
      </c>
      <c r="AP44" s="23" t="str">
        <f t="shared" si="3"/>
        <v>EC</v>
      </c>
      <c r="AQ44" s="70">
        <f t="shared" si="3"/>
        <v>45640</v>
      </c>
      <c r="AR44" s="32" t="str">
        <f t="shared" si="3"/>
        <v>8 NIGHT EASTERN CARIBBEAN CRUISE</v>
      </c>
      <c r="AS44" s="96">
        <f>IFERROR('Exciting Deals'!AY44/$A44,"")</f>
        <v>562.75</v>
      </c>
      <c r="AT44" s="94" t="str">
        <f>IFERROR('Exciting Deals'!AZ44/$A44,"")</f>
        <v/>
      </c>
      <c r="AU44" s="96">
        <f>IFERROR('Exciting Deals'!BA44/$A44,"")</f>
        <v>619</v>
      </c>
      <c r="AV44" s="94" t="str">
        <f>IFERROR('Exciting Deals'!BB44/$A44,"")</f>
        <v/>
      </c>
      <c r="AW44" s="96">
        <f>IFERROR('Exciting Deals'!BC44/$A44,"")</f>
        <v>664</v>
      </c>
      <c r="AX44" s="55">
        <f>IFERROR('Exciting Deals'!BD44/$A44,"")</f>
        <v>900.25</v>
      </c>
    </row>
    <row r="45" spans="1:50" x14ac:dyDescent="0.35">
      <c r="A45" s="52">
        <v>7</v>
      </c>
      <c r="B45" s="23" t="str">
        <f>'Exciting Deals'!D45</f>
        <v>EC</v>
      </c>
      <c r="C45" s="70">
        <f>'Exciting Deals'!E45</f>
        <v>45648</v>
      </c>
      <c r="D45" s="32" t="str">
        <f>'Exciting Deals'!F45</f>
        <v>11 NT SOUTHERN CARIBBEAN HOLIDAY</v>
      </c>
      <c r="E45" s="94">
        <f>IFERROR('Exciting Deals'!G45/$A45,"")</f>
        <v>0</v>
      </c>
      <c r="F45" s="94">
        <f>IFERROR('Exciting Deals'!H45/$A45,"")</f>
        <v>0</v>
      </c>
      <c r="G45" s="96">
        <f>IFERROR('Exciting Deals'!I45/$A45,"")</f>
        <v>262.71428571428572</v>
      </c>
      <c r="H45" s="94" t="str">
        <f>IFERROR('Exciting Deals'!J45/$A45,"")</f>
        <v/>
      </c>
      <c r="I45" s="94">
        <f>IFERROR('Exciting Deals'!K45/$A45,"")</f>
        <v>0</v>
      </c>
      <c r="J45" s="53">
        <f>IFERROR('Exciting Deals'!L45/$A45,"")</f>
        <v>0</v>
      </c>
      <c r="L45" s="23" t="str">
        <f t="shared" si="5"/>
        <v>EC</v>
      </c>
      <c r="M45" s="70">
        <f t="shared" si="5"/>
        <v>45648</v>
      </c>
      <c r="N45" s="32" t="str">
        <f t="shared" si="5"/>
        <v>11 NT SOUTHERN CARIBBEAN HOLIDAY</v>
      </c>
      <c r="O45" s="94" t="str">
        <f>IFERROR('Exciting Deals'!U45/$A45,"")</f>
        <v/>
      </c>
      <c r="P45" s="94" t="str">
        <f>IFERROR('Exciting Deals'!V45/$A45,"")</f>
        <v/>
      </c>
      <c r="Q45" s="96">
        <f>IFERROR('Exciting Deals'!W45/$A45,"")</f>
        <v>319.28571428571428</v>
      </c>
      <c r="R45" s="94" t="str">
        <f>IFERROR('Exciting Deals'!X45/$A45,"")</f>
        <v/>
      </c>
      <c r="S45" s="94" t="str">
        <f>IFERROR('Exciting Deals'!Y45/$A45,"")</f>
        <v/>
      </c>
      <c r="T45" s="53" t="str">
        <f>IFERROR('Exciting Deals'!Z45/$A45,"")</f>
        <v/>
      </c>
      <c r="U45" s="24"/>
      <c r="V45" s="23" t="str">
        <f t="shared" si="6"/>
        <v>EC</v>
      </c>
      <c r="W45" s="70">
        <f t="shared" si="6"/>
        <v>45648</v>
      </c>
      <c r="X45" s="32" t="str">
        <f t="shared" si="6"/>
        <v>11 NT SOUTHERN CARIBBEAN HOLIDAY</v>
      </c>
      <c r="Y45" s="94" t="str">
        <f>IFERROR('Exciting Deals'!AE45/$A45,"")</f>
        <v/>
      </c>
      <c r="Z45" s="94" t="str">
        <f>IFERROR('Exciting Deals'!AF45/$A45,"")</f>
        <v/>
      </c>
      <c r="AA45" s="96">
        <f>IFERROR('Exciting Deals'!AG45/$A45,"")</f>
        <v>3374.8571428571427</v>
      </c>
      <c r="AB45" s="94" t="str">
        <f>IFERROR('Exciting Deals'!AH45/$A45,"")</f>
        <v/>
      </c>
      <c r="AC45" s="94" t="str">
        <f>IFERROR('Exciting Deals'!AI45/$A45,"")</f>
        <v/>
      </c>
      <c r="AD45" s="53" t="str">
        <f>IFERROR('Exciting Deals'!AJ45/$A45,"")</f>
        <v/>
      </c>
      <c r="AF45" s="23" t="str">
        <f t="shared" si="7"/>
        <v>EC</v>
      </c>
      <c r="AG45" s="70">
        <f t="shared" si="7"/>
        <v>45648</v>
      </c>
      <c r="AH45" s="32" t="str">
        <f t="shared" si="7"/>
        <v>11 NT SOUTHERN CARIBBEAN HOLIDAY</v>
      </c>
      <c r="AI45" s="94" t="str">
        <f>IFERROR('Exciting Deals'!AO45/$A45,"")</f>
        <v/>
      </c>
      <c r="AJ45" s="94" t="str">
        <f>IFERROR('Exciting Deals'!AP45/$A45,"")</f>
        <v/>
      </c>
      <c r="AK45" s="96">
        <f>IFERROR('Exciting Deals'!AQ45/$A45,"")</f>
        <v>3402.7142857142858</v>
      </c>
      <c r="AL45" s="94" t="str">
        <f>IFERROR('Exciting Deals'!AR45/$A45,"")</f>
        <v/>
      </c>
      <c r="AM45" s="94" t="str">
        <f>IFERROR('Exciting Deals'!AS45/$A45,"")</f>
        <v/>
      </c>
      <c r="AN45" s="53" t="str">
        <f>IFERROR('Exciting Deals'!AT45/$A45,"")</f>
        <v/>
      </c>
      <c r="AP45" s="23" t="str">
        <f t="shared" si="3"/>
        <v>EC</v>
      </c>
      <c r="AQ45" s="70">
        <f t="shared" si="3"/>
        <v>45648</v>
      </c>
      <c r="AR45" s="32" t="str">
        <f t="shared" si="3"/>
        <v>11 NT SOUTHERN CARIBBEAN HOLIDAY</v>
      </c>
      <c r="AS45" s="94" t="str">
        <f>IFERROR('Exciting Deals'!AY45/$A45,"")</f>
        <v/>
      </c>
      <c r="AT45" s="94" t="str">
        <f>IFERROR('Exciting Deals'!AZ45/$A45,"")</f>
        <v/>
      </c>
      <c r="AU45" s="96">
        <f>IFERROR('Exciting Deals'!BA45/$A45,"")</f>
        <v>2391.2857142857142</v>
      </c>
      <c r="AV45" s="94" t="str">
        <f>IFERROR('Exciting Deals'!BB45/$A45,"")</f>
        <v/>
      </c>
      <c r="AW45" s="94" t="str">
        <f>IFERROR('Exciting Deals'!BC45/$A45,"")</f>
        <v/>
      </c>
      <c r="AX45" s="53" t="str">
        <f>IFERROR('Exciting Deals'!BD45/$A45,"")</f>
        <v/>
      </c>
    </row>
    <row r="46" spans="1:50" x14ac:dyDescent="0.35">
      <c r="A46" s="52" t="str">
        <f t="shared" si="4"/>
        <v xml:space="preserve">9 </v>
      </c>
      <c r="B46" s="23" t="str">
        <f>'Exciting Deals'!D46</f>
        <v>EC</v>
      </c>
      <c r="C46" s="70">
        <f>'Exciting Deals'!E46</f>
        <v>45687</v>
      </c>
      <c r="D46" s="32" t="str">
        <f>'Exciting Deals'!F46</f>
        <v>9 NIGHT ARUBA, CURACAO &amp; BONAIRE</v>
      </c>
      <c r="E46" s="94">
        <f>IFERROR('Exciting Deals'!G46/$A46,"")</f>
        <v>0</v>
      </c>
      <c r="F46" s="94">
        <f>IFERROR('Exciting Deals'!H46/$A46,"")</f>
        <v>0</v>
      </c>
      <c r="G46" s="95">
        <f>IFERROR('Exciting Deals'!I46/$A46,"")</f>
        <v>116.55555555555556</v>
      </c>
      <c r="H46" s="94" t="str">
        <f>IFERROR('Exciting Deals'!J46/$A46,"")</f>
        <v/>
      </c>
      <c r="I46" s="94">
        <f>IFERROR('Exciting Deals'!K46/$A46,"")</f>
        <v>0</v>
      </c>
      <c r="J46" s="53">
        <f>IFERROR('Exciting Deals'!L46/$A46,"")</f>
        <v>0</v>
      </c>
      <c r="L46" s="23" t="str">
        <f t="shared" si="5"/>
        <v>EC</v>
      </c>
      <c r="M46" s="70">
        <f t="shared" si="5"/>
        <v>45687</v>
      </c>
      <c r="N46" s="32" t="str">
        <f t="shared" si="5"/>
        <v>9 NIGHT ARUBA, CURACAO &amp; BONAIRE</v>
      </c>
      <c r="O46" s="94" t="str">
        <f>IFERROR('Exciting Deals'!U46/$A46,"")</f>
        <v/>
      </c>
      <c r="P46" s="94" t="str">
        <f>IFERROR('Exciting Deals'!V46/$A46,"")</f>
        <v/>
      </c>
      <c r="Q46" s="95">
        <f>IFERROR('Exciting Deals'!W46/$A46,"")</f>
        <v>142.66666666666666</v>
      </c>
      <c r="R46" s="94" t="str">
        <f>IFERROR('Exciting Deals'!X46/$A46,"")</f>
        <v/>
      </c>
      <c r="S46" s="94" t="str">
        <f>IFERROR('Exciting Deals'!Y46/$A46,"")</f>
        <v/>
      </c>
      <c r="T46" s="53" t="str">
        <f>IFERROR('Exciting Deals'!Z46/$A46,"")</f>
        <v/>
      </c>
      <c r="U46" s="24"/>
      <c r="V46" s="23" t="str">
        <f t="shared" si="6"/>
        <v>EC</v>
      </c>
      <c r="W46" s="70">
        <f t="shared" si="6"/>
        <v>45687</v>
      </c>
      <c r="X46" s="32" t="str">
        <f t="shared" si="6"/>
        <v>9 NIGHT ARUBA, CURACAO &amp; BONAIRE</v>
      </c>
      <c r="Y46" s="94" t="str">
        <f>IFERROR('Exciting Deals'!AE46/$A46,"")</f>
        <v/>
      </c>
      <c r="Z46" s="94" t="str">
        <f>IFERROR('Exciting Deals'!AF46/$A46,"")</f>
        <v/>
      </c>
      <c r="AA46" s="95">
        <f>IFERROR('Exciting Deals'!AG46/$A46,"")</f>
        <v>1491</v>
      </c>
      <c r="AB46" s="94" t="str">
        <f>IFERROR('Exciting Deals'!AH46/$A46,"")</f>
        <v/>
      </c>
      <c r="AC46" s="94" t="str">
        <f>IFERROR('Exciting Deals'!AI46/$A46,"")</f>
        <v/>
      </c>
      <c r="AD46" s="53" t="str">
        <f>IFERROR('Exciting Deals'!AJ46/$A46,"")</f>
        <v/>
      </c>
      <c r="AF46" s="23" t="str">
        <f t="shared" si="7"/>
        <v>EC</v>
      </c>
      <c r="AG46" s="70">
        <f t="shared" si="7"/>
        <v>45687</v>
      </c>
      <c r="AH46" s="32" t="str">
        <f t="shared" si="7"/>
        <v>9 NIGHT ARUBA, CURACAO &amp; BONAIRE</v>
      </c>
      <c r="AI46" s="94" t="str">
        <f>IFERROR('Exciting Deals'!AO46/$A46,"")</f>
        <v/>
      </c>
      <c r="AJ46" s="94" t="str">
        <f>IFERROR('Exciting Deals'!AP46/$A46,"")</f>
        <v/>
      </c>
      <c r="AK46" s="95">
        <f>IFERROR('Exciting Deals'!AQ46/$A46,"")</f>
        <v>1508.2222222222222</v>
      </c>
      <c r="AL46" s="94" t="str">
        <f>IFERROR('Exciting Deals'!AR46/$A46,"")</f>
        <v/>
      </c>
      <c r="AM46" s="94" t="str">
        <f>IFERROR('Exciting Deals'!AS46/$A46,"")</f>
        <v/>
      </c>
      <c r="AN46" s="53" t="str">
        <f>IFERROR('Exciting Deals'!AT46/$A46,"")</f>
        <v/>
      </c>
      <c r="AP46" s="23" t="str">
        <f t="shared" si="3"/>
        <v>EC</v>
      </c>
      <c r="AQ46" s="70">
        <f t="shared" si="3"/>
        <v>45687</v>
      </c>
      <c r="AR46" s="32" t="str">
        <f t="shared" si="3"/>
        <v>9 NIGHT ARUBA, CURACAO &amp; BONAIRE</v>
      </c>
      <c r="AS46" s="94" t="str">
        <f>IFERROR('Exciting Deals'!AY46/$A46,"")</f>
        <v/>
      </c>
      <c r="AT46" s="94" t="str">
        <f>IFERROR('Exciting Deals'!AZ46/$A46,"")</f>
        <v/>
      </c>
      <c r="AU46" s="95">
        <f>IFERROR('Exciting Deals'!BA46/$A46,"")</f>
        <v>1067.2222222222222</v>
      </c>
      <c r="AV46" s="94" t="str">
        <f>IFERROR('Exciting Deals'!BB46/$A46,"")</f>
        <v/>
      </c>
      <c r="AW46" s="94" t="str">
        <f>IFERROR('Exciting Deals'!BC46/$A46,"")</f>
        <v/>
      </c>
      <c r="AX46" s="53" t="str">
        <f>IFERROR('Exciting Deals'!BD46/$A46,"")</f>
        <v/>
      </c>
    </row>
    <row r="47" spans="1:50" x14ac:dyDescent="0.35">
      <c r="A47" s="52">
        <v>7</v>
      </c>
      <c r="B47" s="23" t="str">
        <f>'Exciting Deals'!D47</f>
        <v>EQ</v>
      </c>
      <c r="C47" s="70">
        <f>'Exciting Deals'!E47</f>
        <v>45633</v>
      </c>
      <c r="D47" s="32" t="str">
        <f>'Exciting Deals'!F47</f>
        <v>7N ST. MAARTEN, SAN JUAN &amp; PUERTO PLATA</v>
      </c>
      <c r="E47" s="96">
        <f>IFERROR('Exciting Deals'!G47/$A47,"")</f>
        <v>67</v>
      </c>
      <c r="F47" s="94">
        <f>IFERROR('Exciting Deals'!H47/$A47,"")</f>
        <v>0</v>
      </c>
      <c r="G47" s="96">
        <f>IFERROR('Exciting Deals'!I47/$A47,"")</f>
        <v>75.571428571428569</v>
      </c>
      <c r="H47" s="94" t="str">
        <f>IFERROR('Exciting Deals'!J47/$A47,"")</f>
        <v/>
      </c>
      <c r="I47" s="96">
        <f>IFERROR('Exciting Deals'!K47/$A47,"")</f>
        <v>85.571428571428569</v>
      </c>
      <c r="J47" s="53">
        <f>IFERROR('Exciting Deals'!L47/$A47,"")</f>
        <v>0</v>
      </c>
      <c r="L47" s="23" t="str">
        <f t="shared" ref="L47:N60" si="8">B47</f>
        <v>EQ</v>
      </c>
      <c r="M47" s="70">
        <f t="shared" si="8"/>
        <v>45633</v>
      </c>
      <c r="N47" s="32" t="str">
        <f t="shared" si="8"/>
        <v>7N ST. MAARTEN, SAN JUAN &amp; PUERTO PLATA</v>
      </c>
      <c r="O47" s="96">
        <f>IFERROR('Exciting Deals'!U47/$A47,"")</f>
        <v>83.428571428571431</v>
      </c>
      <c r="P47" s="94" t="str">
        <f>IFERROR('Exciting Deals'!V47/$A47,"")</f>
        <v/>
      </c>
      <c r="Q47" s="96">
        <f>IFERROR('Exciting Deals'!W47/$A47,"")</f>
        <v>93.714285714285708</v>
      </c>
      <c r="R47" s="94" t="str">
        <f>IFERROR('Exciting Deals'!X47/$A47,"")</f>
        <v/>
      </c>
      <c r="S47" s="96">
        <f>IFERROR('Exciting Deals'!Y47/$A47,"")</f>
        <v>105.71428571428571</v>
      </c>
      <c r="T47" s="53" t="str">
        <f>IFERROR('Exciting Deals'!Z47/$A47,"")</f>
        <v/>
      </c>
      <c r="U47" s="24"/>
      <c r="V47" s="23" t="str">
        <f t="shared" ref="V47:X60" si="9">B47</f>
        <v>EQ</v>
      </c>
      <c r="W47" s="70">
        <f t="shared" si="9"/>
        <v>45633</v>
      </c>
      <c r="X47" s="32" t="str">
        <f t="shared" si="9"/>
        <v>7N ST. MAARTEN, SAN JUAN &amp; PUERTO PLATA</v>
      </c>
      <c r="Y47" s="96">
        <f>IFERROR('Exciting Deals'!AE47/$A47,"")</f>
        <v>850.14285714285711</v>
      </c>
      <c r="Z47" s="94" t="str">
        <f>IFERROR('Exciting Deals'!AF47/$A47,"")</f>
        <v/>
      </c>
      <c r="AA47" s="96">
        <f>IFERROR('Exciting Deals'!AG47/$A47,"")</f>
        <v>961.57142857142856</v>
      </c>
      <c r="AB47" s="94" t="str">
        <f>IFERROR('Exciting Deals'!AH47/$A47,"")</f>
        <v/>
      </c>
      <c r="AC47" s="96">
        <f>IFERROR('Exciting Deals'!AI47/$A47,"")</f>
        <v>1091.5714285714287</v>
      </c>
      <c r="AD47" s="53" t="str">
        <f>IFERROR('Exciting Deals'!AJ47/$A47,"")</f>
        <v/>
      </c>
      <c r="AF47" s="23" t="str">
        <f t="shared" ref="AF47:AH60" si="10">B47</f>
        <v>EQ</v>
      </c>
      <c r="AG47" s="70">
        <f t="shared" si="10"/>
        <v>45633</v>
      </c>
      <c r="AH47" s="32" t="str">
        <f t="shared" si="10"/>
        <v>7N ST. MAARTEN, SAN JUAN &amp; PUERTO PLATA</v>
      </c>
      <c r="AI47" s="96">
        <f>IFERROR('Exciting Deals'!AO47/$A47,"")</f>
        <v>866.71428571428567</v>
      </c>
      <c r="AJ47" s="94" t="str">
        <f>IFERROR('Exciting Deals'!AP47/$A47,"")</f>
        <v/>
      </c>
      <c r="AK47" s="96">
        <f>IFERROR('Exciting Deals'!AQ47/$A47,"")</f>
        <v>978.14285714285711</v>
      </c>
      <c r="AL47" s="94" t="str">
        <f>IFERROR('Exciting Deals'!AR47/$A47,"")</f>
        <v/>
      </c>
      <c r="AM47" s="96">
        <f>IFERROR('Exciting Deals'!AS47/$A47,"")</f>
        <v>1108.1428571428571</v>
      </c>
      <c r="AN47" s="53" t="str">
        <f>IFERROR('Exciting Deals'!AT47/$A47,"")</f>
        <v/>
      </c>
      <c r="AP47" s="23" t="str">
        <f t="shared" ref="AP47:AR60" si="11">L47</f>
        <v>EQ</v>
      </c>
      <c r="AQ47" s="70">
        <f t="shared" si="11"/>
        <v>45633</v>
      </c>
      <c r="AR47" s="32" t="str">
        <f t="shared" si="11"/>
        <v>7N ST. MAARTEN, SAN JUAN &amp; PUERTO PLATA</v>
      </c>
      <c r="AS47" s="96">
        <f>IFERROR('Exciting Deals'!AY47/$A47,"")</f>
        <v>622.85714285714289</v>
      </c>
      <c r="AT47" s="94" t="str">
        <f>IFERROR('Exciting Deals'!AZ47/$A47,"")</f>
        <v/>
      </c>
      <c r="AU47" s="96">
        <f>IFERROR('Exciting Deals'!BA47/$A47,"")</f>
        <v>700</v>
      </c>
      <c r="AV47" s="94" t="str">
        <f>IFERROR('Exciting Deals'!BB47/$A47,"")</f>
        <v/>
      </c>
      <c r="AW47" s="96">
        <f>IFERROR('Exciting Deals'!BC47/$A47,"")</f>
        <v>790</v>
      </c>
      <c r="AX47" s="53" t="str">
        <f>IFERROR('Exciting Deals'!BD47/$A47,"")</f>
        <v/>
      </c>
    </row>
    <row r="48" spans="1:50" x14ac:dyDescent="0.35">
      <c r="A48" s="52" t="str">
        <f t="shared" si="4"/>
        <v xml:space="preserve">7 </v>
      </c>
      <c r="B48" s="23" t="str">
        <f>'Exciting Deals'!D48</f>
        <v>EQ</v>
      </c>
      <c r="C48" s="70">
        <f>'Exciting Deals'!E48</f>
        <v>45640</v>
      </c>
      <c r="D48" s="32" t="str">
        <f>'Exciting Deals'!F48</f>
        <v>7 NT BELIZE, HONDURAS &amp; MEXICO</v>
      </c>
      <c r="E48" s="94">
        <f>IFERROR('Exciting Deals'!G48/$A48,"")</f>
        <v>0</v>
      </c>
      <c r="F48" s="94">
        <f>IFERROR('Exciting Deals'!H48/$A48,"")</f>
        <v>0</v>
      </c>
      <c r="G48" s="96">
        <f>IFERROR('Exciting Deals'!I48/$A48,"")</f>
        <v>64.142857142857139</v>
      </c>
      <c r="H48" s="94" t="str">
        <f>IFERROR('Exciting Deals'!J48/$A48,"")</f>
        <v/>
      </c>
      <c r="I48" s="95">
        <f>IFERROR('Exciting Deals'!K48/$A48,"")</f>
        <v>84.142857142857139</v>
      </c>
      <c r="J48" s="53">
        <f>IFERROR('Exciting Deals'!L48/$A48,"")</f>
        <v>0</v>
      </c>
      <c r="L48" s="23" t="str">
        <f t="shared" si="8"/>
        <v>EQ</v>
      </c>
      <c r="M48" s="70">
        <f t="shared" si="8"/>
        <v>45640</v>
      </c>
      <c r="N48" s="32" t="str">
        <f t="shared" si="8"/>
        <v>7 NT BELIZE, HONDURAS &amp; MEXICO</v>
      </c>
      <c r="O48" s="94" t="str">
        <f>IFERROR('Exciting Deals'!U48/$A48,"")</f>
        <v/>
      </c>
      <c r="P48" s="94" t="str">
        <f>IFERROR('Exciting Deals'!V48/$A48,"")</f>
        <v/>
      </c>
      <c r="Q48" s="96">
        <f>IFERROR('Exciting Deals'!W48/$A48,"")</f>
        <v>79.857142857142861</v>
      </c>
      <c r="R48" s="94" t="str">
        <f>IFERROR('Exciting Deals'!X48/$A48,"")</f>
        <v/>
      </c>
      <c r="S48" s="95">
        <f>IFERROR('Exciting Deals'!Y48/$A48,"")</f>
        <v>103.85714285714286</v>
      </c>
      <c r="T48" s="53" t="str">
        <f>IFERROR('Exciting Deals'!Z48/$A48,"")</f>
        <v/>
      </c>
      <c r="U48" s="24"/>
      <c r="V48" s="23" t="str">
        <f t="shared" si="9"/>
        <v>EQ</v>
      </c>
      <c r="W48" s="70">
        <f t="shared" si="9"/>
        <v>45640</v>
      </c>
      <c r="X48" s="32" t="str">
        <f t="shared" si="9"/>
        <v>7 NT BELIZE, HONDURAS &amp; MEXICO</v>
      </c>
      <c r="Y48" s="94" t="str">
        <f>IFERROR('Exciting Deals'!AE48/$A48,"")</f>
        <v/>
      </c>
      <c r="Z48" s="94" t="str">
        <f>IFERROR('Exciting Deals'!AF48/$A48,"")</f>
        <v/>
      </c>
      <c r="AA48" s="96">
        <f>IFERROR('Exciting Deals'!AG48/$A48,"")</f>
        <v>814.71428571428567</v>
      </c>
      <c r="AB48" s="94" t="str">
        <f>IFERROR('Exciting Deals'!AH48/$A48,"")</f>
        <v/>
      </c>
      <c r="AC48" s="95">
        <f>IFERROR('Exciting Deals'!AI48/$A48,"")</f>
        <v>1074.7142857142858</v>
      </c>
      <c r="AD48" s="53" t="str">
        <f>IFERROR('Exciting Deals'!AJ48/$A48,"")</f>
        <v/>
      </c>
      <c r="AF48" s="23" t="str">
        <f t="shared" si="10"/>
        <v>EQ</v>
      </c>
      <c r="AG48" s="70">
        <f t="shared" si="10"/>
        <v>45640</v>
      </c>
      <c r="AH48" s="32" t="str">
        <f t="shared" si="10"/>
        <v>7 NT BELIZE, HONDURAS &amp; MEXICO</v>
      </c>
      <c r="AI48" s="94" t="str">
        <f>IFERROR('Exciting Deals'!AO48/$A48,"")</f>
        <v/>
      </c>
      <c r="AJ48" s="94" t="str">
        <f>IFERROR('Exciting Deals'!AP48/$A48,"")</f>
        <v/>
      </c>
      <c r="AK48" s="96">
        <f>IFERROR('Exciting Deals'!AQ48/$A48,"")</f>
        <v>831.28571428571433</v>
      </c>
      <c r="AL48" s="94" t="str">
        <f>IFERROR('Exciting Deals'!AR48/$A48,"")</f>
        <v/>
      </c>
      <c r="AM48" s="95">
        <f>IFERROR('Exciting Deals'!AS48/$A48,"")</f>
        <v>1091.2857142857142</v>
      </c>
      <c r="AN48" s="53" t="str">
        <f>IFERROR('Exciting Deals'!AT48/$A48,"")</f>
        <v/>
      </c>
      <c r="AP48" s="23" t="str">
        <f t="shared" si="11"/>
        <v>EQ</v>
      </c>
      <c r="AQ48" s="70">
        <f t="shared" si="11"/>
        <v>45640</v>
      </c>
      <c r="AR48" s="32" t="str">
        <f t="shared" si="11"/>
        <v>7 NT BELIZE, HONDURAS &amp; MEXICO</v>
      </c>
      <c r="AS48" s="94" t="str">
        <f>IFERROR('Exciting Deals'!AY48/$A48,"")</f>
        <v/>
      </c>
      <c r="AT48" s="94" t="str">
        <f>IFERROR('Exciting Deals'!AZ48/$A48,"")</f>
        <v/>
      </c>
      <c r="AU48" s="96">
        <f>IFERROR('Exciting Deals'!BA48/$A48,"")</f>
        <v>597</v>
      </c>
      <c r="AV48" s="94" t="str">
        <f>IFERROR('Exciting Deals'!BB48/$A48,"")</f>
        <v/>
      </c>
      <c r="AW48" s="95">
        <f>IFERROR('Exciting Deals'!BC48/$A48,"")</f>
        <v>777</v>
      </c>
      <c r="AX48" s="53" t="str">
        <f>IFERROR('Exciting Deals'!BD48/$A48,"")</f>
        <v/>
      </c>
    </row>
    <row r="49" spans="1:50" x14ac:dyDescent="0.35">
      <c r="A49" s="52" t="str">
        <f t="shared" si="4"/>
        <v xml:space="preserve">7 </v>
      </c>
      <c r="B49" s="23" t="str">
        <f>'Exciting Deals'!D49</f>
        <v>EQ</v>
      </c>
      <c r="C49" s="70">
        <f>'Exciting Deals'!E49</f>
        <v>45647</v>
      </c>
      <c r="D49" s="32" t="str">
        <f>'Exciting Deals'!F49</f>
        <v>7 NT EASTERN CARIBBEAN HOLIDAY</v>
      </c>
      <c r="E49" s="94">
        <f>IFERROR('Exciting Deals'!G49/$A49,"")</f>
        <v>0</v>
      </c>
      <c r="F49" s="94">
        <f>IFERROR('Exciting Deals'!H49/$A49,"")</f>
        <v>0</v>
      </c>
      <c r="G49" s="96">
        <f>IFERROR('Exciting Deals'!I49/$A49,"")</f>
        <v>95.571428571428569</v>
      </c>
      <c r="H49" s="94" t="str">
        <f>IFERROR('Exciting Deals'!J49/$A49,"")</f>
        <v/>
      </c>
      <c r="I49" s="94">
        <f>IFERROR('Exciting Deals'!K49/$A49,"")</f>
        <v>0</v>
      </c>
      <c r="J49" s="53">
        <f>IFERROR('Exciting Deals'!L49/$A49,"")</f>
        <v>0</v>
      </c>
      <c r="L49" s="23" t="str">
        <f t="shared" si="8"/>
        <v>EQ</v>
      </c>
      <c r="M49" s="70">
        <f t="shared" si="8"/>
        <v>45647</v>
      </c>
      <c r="N49" s="32" t="str">
        <f t="shared" si="8"/>
        <v>7 NT EASTERN CARIBBEAN HOLIDAY</v>
      </c>
      <c r="O49" s="94" t="str">
        <f>IFERROR('Exciting Deals'!U49/$A49,"")</f>
        <v/>
      </c>
      <c r="P49" s="94" t="str">
        <f>IFERROR('Exciting Deals'!V49/$A49,"")</f>
        <v/>
      </c>
      <c r="Q49" s="96">
        <f>IFERROR('Exciting Deals'!W49/$A49,"")</f>
        <v>117.85714285714286</v>
      </c>
      <c r="R49" s="94" t="str">
        <f>IFERROR('Exciting Deals'!X49/$A49,"")</f>
        <v/>
      </c>
      <c r="S49" s="94" t="str">
        <f>IFERROR('Exciting Deals'!Y49/$A49,"")</f>
        <v/>
      </c>
      <c r="T49" s="53" t="str">
        <f>IFERROR('Exciting Deals'!Z49/$A49,"")</f>
        <v/>
      </c>
      <c r="U49" s="24"/>
      <c r="V49" s="23" t="str">
        <f t="shared" si="9"/>
        <v>EQ</v>
      </c>
      <c r="W49" s="70">
        <f t="shared" si="9"/>
        <v>45647</v>
      </c>
      <c r="X49" s="32" t="str">
        <f t="shared" si="9"/>
        <v>7 NT EASTERN CARIBBEAN HOLIDAY</v>
      </c>
      <c r="Y49" s="94" t="str">
        <f>IFERROR('Exciting Deals'!AE49/$A49,"")</f>
        <v/>
      </c>
      <c r="Z49" s="94" t="str">
        <f>IFERROR('Exciting Deals'!AF49/$A49,"")</f>
        <v/>
      </c>
      <c r="AA49" s="96">
        <f>IFERROR('Exciting Deals'!AG49/$A49,"")</f>
        <v>1222</v>
      </c>
      <c r="AB49" s="94" t="str">
        <f>IFERROR('Exciting Deals'!AH49/$A49,"")</f>
        <v/>
      </c>
      <c r="AC49" s="94" t="str">
        <f>IFERROR('Exciting Deals'!AI49/$A49,"")</f>
        <v/>
      </c>
      <c r="AD49" s="53" t="str">
        <f>IFERROR('Exciting Deals'!AJ49/$A49,"")</f>
        <v/>
      </c>
      <c r="AF49" s="23" t="str">
        <f t="shared" si="10"/>
        <v>EQ</v>
      </c>
      <c r="AG49" s="70">
        <f t="shared" si="10"/>
        <v>45647</v>
      </c>
      <c r="AH49" s="32" t="str">
        <f t="shared" si="10"/>
        <v>7 NT EASTERN CARIBBEAN HOLIDAY</v>
      </c>
      <c r="AI49" s="94" t="str">
        <f>IFERROR('Exciting Deals'!AO49/$A49,"")</f>
        <v/>
      </c>
      <c r="AJ49" s="94" t="str">
        <f>IFERROR('Exciting Deals'!AP49/$A49,"")</f>
        <v/>
      </c>
      <c r="AK49" s="96">
        <f>IFERROR('Exciting Deals'!AQ49/$A49,"")</f>
        <v>1238.5714285714287</v>
      </c>
      <c r="AL49" s="94" t="str">
        <f>IFERROR('Exciting Deals'!AR49/$A49,"")</f>
        <v/>
      </c>
      <c r="AM49" s="94" t="str">
        <f>IFERROR('Exciting Deals'!AS49/$A49,"")</f>
        <v/>
      </c>
      <c r="AN49" s="53" t="str">
        <f>IFERROR('Exciting Deals'!AT49/$A49,"")</f>
        <v/>
      </c>
      <c r="AP49" s="23" t="str">
        <f t="shared" si="11"/>
        <v>EQ</v>
      </c>
      <c r="AQ49" s="70">
        <f t="shared" si="11"/>
        <v>45647</v>
      </c>
      <c r="AR49" s="32" t="str">
        <f t="shared" si="11"/>
        <v>7 NT EASTERN CARIBBEAN HOLIDAY</v>
      </c>
      <c r="AS49" s="94" t="str">
        <f>IFERROR('Exciting Deals'!AY49/$A49,"")</f>
        <v/>
      </c>
      <c r="AT49" s="94" t="str">
        <f>IFERROR('Exciting Deals'!AZ49/$A49,"")</f>
        <v/>
      </c>
      <c r="AU49" s="96">
        <f>IFERROR('Exciting Deals'!BA49/$A49,"")</f>
        <v>880.57142857142856</v>
      </c>
      <c r="AV49" s="94" t="str">
        <f>IFERROR('Exciting Deals'!BB49/$A49,"")</f>
        <v/>
      </c>
      <c r="AW49" s="94" t="str">
        <f>IFERROR('Exciting Deals'!BC49/$A49,"")</f>
        <v/>
      </c>
      <c r="AX49" s="53" t="str">
        <f>IFERROR('Exciting Deals'!BD49/$A49,"")</f>
        <v/>
      </c>
    </row>
    <row r="50" spans="1:50" x14ac:dyDescent="0.35">
      <c r="A50" s="52" t="str">
        <f t="shared" si="4"/>
        <v xml:space="preserve">7 </v>
      </c>
      <c r="B50" s="23" t="str">
        <f>'Exciting Deals'!D50</f>
        <v>EQ</v>
      </c>
      <c r="C50" s="70">
        <f>'Exciting Deals'!E50</f>
        <v>45654</v>
      </c>
      <c r="D50" s="32" t="str">
        <f>'Exciting Deals'!F50</f>
        <v>7 NIGHT EASTERN CARIBBEAN HOLIDAY CRUISE</v>
      </c>
      <c r="E50" s="94">
        <f>IFERROR('Exciting Deals'!G50/$A50,"")</f>
        <v>0</v>
      </c>
      <c r="F50" s="94">
        <f>IFERROR('Exciting Deals'!H50/$A50,"")</f>
        <v>0</v>
      </c>
      <c r="G50" s="96">
        <f>IFERROR('Exciting Deals'!I50/$A50,"")</f>
        <v>124.14285714285714</v>
      </c>
      <c r="H50" s="94" t="str">
        <f>IFERROR('Exciting Deals'!J50/$A50,"")</f>
        <v/>
      </c>
      <c r="I50" s="95">
        <f>IFERROR('Exciting Deals'!K50/$A50,"")</f>
        <v>132.71428571428572</v>
      </c>
      <c r="J50" s="53">
        <f>IFERROR('Exciting Deals'!L50/$A50,"")</f>
        <v>0</v>
      </c>
      <c r="L50" s="23" t="str">
        <f t="shared" si="8"/>
        <v>EQ</v>
      </c>
      <c r="M50" s="70">
        <f t="shared" si="8"/>
        <v>45654</v>
      </c>
      <c r="N50" s="32" t="str">
        <f t="shared" si="8"/>
        <v>7 NIGHT EASTERN CARIBBEAN HOLIDAY CRUISE</v>
      </c>
      <c r="O50" s="94" t="str">
        <f>IFERROR('Exciting Deals'!U50/$A50,"")</f>
        <v/>
      </c>
      <c r="P50" s="94" t="str">
        <f>IFERROR('Exciting Deals'!V50/$A50,"")</f>
        <v/>
      </c>
      <c r="Q50" s="96">
        <f>IFERROR('Exciting Deals'!W50/$A50,"")</f>
        <v>152</v>
      </c>
      <c r="R50" s="94" t="str">
        <f>IFERROR('Exciting Deals'!X50/$A50,"")</f>
        <v/>
      </c>
      <c r="S50" s="95">
        <f>IFERROR('Exciting Deals'!Y50/$A50,"")</f>
        <v>162.28571428571428</v>
      </c>
      <c r="T50" s="53" t="str">
        <f>IFERROR('Exciting Deals'!Z50/$A50,"")</f>
        <v/>
      </c>
      <c r="V50" s="23" t="str">
        <f t="shared" si="9"/>
        <v>EQ</v>
      </c>
      <c r="W50" s="70">
        <f t="shared" si="9"/>
        <v>45654</v>
      </c>
      <c r="X50" s="32" t="str">
        <f t="shared" si="9"/>
        <v>7 NIGHT EASTERN CARIBBEAN HOLIDAY CRUISE</v>
      </c>
      <c r="Y50" s="94" t="str">
        <f>IFERROR('Exciting Deals'!AE50/$A50,"")</f>
        <v/>
      </c>
      <c r="Z50" s="94" t="str">
        <f>IFERROR('Exciting Deals'!AF50/$A50,"")</f>
        <v/>
      </c>
      <c r="AA50" s="96">
        <f>IFERROR('Exciting Deals'!AG50/$A50,"")</f>
        <v>1592.4285714285713</v>
      </c>
      <c r="AB50" s="94" t="str">
        <f>IFERROR('Exciting Deals'!AH50/$A50,"")</f>
        <v/>
      </c>
      <c r="AC50" s="95">
        <f>IFERROR('Exciting Deals'!AI50/$A50,"")</f>
        <v>1703.8571428571429</v>
      </c>
      <c r="AD50" s="53" t="str">
        <f>IFERROR('Exciting Deals'!AJ50/$A50,"")</f>
        <v/>
      </c>
      <c r="AF50" s="23" t="str">
        <f t="shared" si="10"/>
        <v>EQ</v>
      </c>
      <c r="AG50" s="70">
        <f t="shared" si="10"/>
        <v>45654</v>
      </c>
      <c r="AH50" s="32" t="str">
        <f t="shared" si="10"/>
        <v>7 NIGHT EASTERN CARIBBEAN HOLIDAY CRUISE</v>
      </c>
      <c r="AI50" s="94" t="str">
        <f>IFERROR('Exciting Deals'!AO50/$A50,"")</f>
        <v/>
      </c>
      <c r="AJ50" s="94" t="str">
        <f>IFERROR('Exciting Deals'!AP50/$A50,"")</f>
        <v/>
      </c>
      <c r="AK50" s="96">
        <f>IFERROR('Exciting Deals'!AQ50/$A50,"")</f>
        <v>1609</v>
      </c>
      <c r="AL50" s="94" t="str">
        <f>IFERROR('Exciting Deals'!AR50/$A50,"")</f>
        <v/>
      </c>
      <c r="AM50" s="95">
        <f>IFERROR('Exciting Deals'!AS50/$A50,"")</f>
        <v>1720.4285714285713</v>
      </c>
      <c r="AN50" s="53" t="str">
        <f>IFERROR('Exciting Deals'!AT50/$A50,"")</f>
        <v/>
      </c>
      <c r="AP50" s="23" t="str">
        <f t="shared" si="11"/>
        <v>EQ</v>
      </c>
      <c r="AQ50" s="70">
        <f t="shared" si="11"/>
        <v>45654</v>
      </c>
      <c r="AR50" s="32" t="str">
        <f t="shared" si="11"/>
        <v>7 NIGHT EASTERN CARIBBEAN HOLIDAY CRUISE</v>
      </c>
      <c r="AS50" s="94" t="str">
        <f>IFERROR('Exciting Deals'!AY50/$A50,"")</f>
        <v/>
      </c>
      <c r="AT50" s="94" t="str">
        <f>IFERROR('Exciting Deals'!AZ50/$A50,"")</f>
        <v/>
      </c>
      <c r="AU50" s="96">
        <f>IFERROR('Exciting Deals'!BA50/$A50,"")</f>
        <v>1137</v>
      </c>
      <c r="AV50" s="94" t="str">
        <f>IFERROR('Exciting Deals'!BB50/$A50,"")</f>
        <v/>
      </c>
      <c r="AW50" s="95">
        <f>IFERROR('Exciting Deals'!BC50/$A50,"")</f>
        <v>1214.1428571428571</v>
      </c>
      <c r="AX50" s="53" t="str">
        <f>IFERROR('Exciting Deals'!BD50/$A50,"")</f>
        <v/>
      </c>
    </row>
    <row r="51" spans="1:50" x14ac:dyDescent="0.35">
      <c r="A51" s="52" t="str">
        <f t="shared" si="4"/>
        <v xml:space="preserve">7 </v>
      </c>
      <c r="B51" s="23" t="str">
        <f>'Exciting Deals'!D51</f>
        <v>EQ</v>
      </c>
      <c r="C51" s="70">
        <f>'Exciting Deals'!E51</f>
        <v>45661</v>
      </c>
      <c r="D51" s="32" t="str">
        <f>'Exciting Deals'!F51</f>
        <v>7 NT PUERTO PLATA, SAN JUAN &amp; ST. KITTS</v>
      </c>
      <c r="E51" s="94">
        <f>IFERROR('Exciting Deals'!G51/$A51,"")</f>
        <v>0</v>
      </c>
      <c r="F51" s="94">
        <f>IFERROR('Exciting Deals'!H51/$A51,"")</f>
        <v>0</v>
      </c>
      <c r="G51" s="96">
        <f>IFERROR('Exciting Deals'!I51/$A51,"")</f>
        <v>122.71428571428571</v>
      </c>
      <c r="H51" s="94" t="str">
        <f>IFERROR('Exciting Deals'!J51/$A51,"")</f>
        <v/>
      </c>
      <c r="I51" s="94">
        <f>IFERROR('Exciting Deals'!K51/$A51,"")</f>
        <v>0</v>
      </c>
      <c r="J51" s="53">
        <f>IFERROR('Exciting Deals'!L51/$A51,"")</f>
        <v>0</v>
      </c>
      <c r="L51" s="23" t="str">
        <f t="shared" si="8"/>
        <v>EQ</v>
      </c>
      <c r="M51" s="70">
        <f t="shared" si="8"/>
        <v>45661</v>
      </c>
      <c r="N51" s="32" t="str">
        <f t="shared" si="8"/>
        <v>7 NT PUERTO PLATA, SAN JUAN &amp; ST. KITTS</v>
      </c>
      <c r="O51" s="94" t="str">
        <f>IFERROR('Exciting Deals'!U51/$A51,"")</f>
        <v/>
      </c>
      <c r="P51" s="94" t="str">
        <f>IFERROR('Exciting Deals'!V51/$A51,"")</f>
        <v/>
      </c>
      <c r="Q51" s="96">
        <f>IFERROR('Exciting Deals'!W51/$A51,"")</f>
        <v>150.28571428571428</v>
      </c>
      <c r="R51" s="94" t="str">
        <f>IFERROR('Exciting Deals'!X51/$A51,"")</f>
        <v/>
      </c>
      <c r="S51" s="94" t="str">
        <f>IFERROR('Exciting Deals'!Y51/$A51,"")</f>
        <v/>
      </c>
      <c r="T51" s="53" t="str">
        <f>IFERROR('Exciting Deals'!Z51/$A51,"")</f>
        <v/>
      </c>
      <c r="V51" s="23" t="str">
        <f t="shared" si="9"/>
        <v>EQ</v>
      </c>
      <c r="W51" s="70">
        <f t="shared" si="9"/>
        <v>45661</v>
      </c>
      <c r="X51" s="32" t="str">
        <f t="shared" si="9"/>
        <v>7 NT PUERTO PLATA, SAN JUAN &amp; ST. KITTS</v>
      </c>
      <c r="Y51" s="94" t="str">
        <f>IFERROR('Exciting Deals'!AE51/$A51,"")</f>
        <v/>
      </c>
      <c r="Z51" s="94" t="str">
        <f>IFERROR('Exciting Deals'!AF51/$A51,"")</f>
        <v/>
      </c>
      <c r="AA51" s="96">
        <f>IFERROR('Exciting Deals'!AG51/$A51,"")</f>
        <v>1574.2857142857142</v>
      </c>
      <c r="AB51" s="94" t="str">
        <f>IFERROR('Exciting Deals'!AH51/$A51,"")</f>
        <v/>
      </c>
      <c r="AC51" s="94" t="str">
        <f>IFERROR('Exciting Deals'!AI51/$A51,"")</f>
        <v/>
      </c>
      <c r="AD51" s="53" t="str">
        <f>IFERROR('Exciting Deals'!AJ51/$A51,"")</f>
        <v/>
      </c>
      <c r="AF51" s="23" t="str">
        <f t="shared" si="10"/>
        <v>EQ</v>
      </c>
      <c r="AG51" s="70">
        <f t="shared" si="10"/>
        <v>45661</v>
      </c>
      <c r="AH51" s="32" t="str">
        <f t="shared" si="10"/>
        <v>7 NT PUERTO PLATA, SAN JUAN &amp; ST. KITTS</v>
      </c>
      <c r="AI51" s="94" t="str">
        <f>IFERROR('Exciting Deals'!AO51/$A51,"")</f>
        <v/>
      </c>
      <c r="AJ51" s="94" t="str">
        <f>IFERROR('Exciting Deals'!AP51/$A51,"")</f>
        <v/>
      </c>
      <c r="AK51" s="96">
        <f>IFERROR('Exciting Deals'!AQ51/$A51,"")</f>
        <v>1590.8571428571429</v>
      </c>
      <c r="AL51" s="94" t="str">
        <f>IFERROR('Exciting Deals'!AR51/$A51,"")</f>
        <v/>
      </c>
      <c r="AM51" s="94" t="str">
        <f>IFERROR('Exciting Deals'!AS51/$A51,"")</f>
        <v/>
      </c>
      <c r="AN51" s="53" t="str">
        <f>IFERROR('Exciting Deals'!AT51/$A51,"")</f>
        <v/>
      </c>
      <c r="AP51" s="23" t="str">
        <f t="shared" si="11"/>
        <v>EQ</v>
      </c>
      <c r="AQ51" s="70">
        <f t="shared" si="11"/>
        <v>45661</v>
      </c>
      <c r="AR51" s="32" t="str">
        <f t="shared" si="11"/>
        <v>7 NT PUERTO PLATA, SAN JUAN &amp; ST. KITTS</v>
      </c>
      <c r="AS51" s="94" t="str">
        <f>IFERROR('Exciting Deals'!AY51/$A51,"")</f>
        <v/>
      </c>
      <c r="AT51" s="94" t="str">
        <f>IFERROR('Exciting Deals'!AZ51/$A51,"")</f>
        <v/>
      </c>
      <c r="AU51" s="96">
        <f>IFERROR('Exciting Deals'!BA51/$A51,"")</f>
        <v>1124.7142857142858</v>
      </c>
      <c r="AV51" s="94" t="str">
        <f>IFERROR('Exciting Deals'!BB51/$A51,"")</f>
        <v/>
      </c>
      <c r="AW51" s="94" t="str">
        <f>IFERROR('Exciting Deals'!BC51/$A51,"")</f>
        <v/>
      </c>
      <c r="AX51" s="53" t="str">
        <f>IFERROR('Exciting Deals'!BD51/$A51,"")</f>
        <v/>
      </c>
    </row>
    <row r="52" spans="1:50" x14ac:dyDescent="0.35">
      <c r="A52" s="52" t="str">
        <f t="shared" si="4"/>
        <v xml:space="preserve">7 </v>
      </c>
      <c r="B52" s="23" t="str">
        <f>'Exciting Deals'!D52</f>
        <v>EQ</v>
      </c>
      <c r="C52" s="70">
        <f>'Exciting Deals'!E52</f>
        <v>45668</v>
      </c>
      <c r="D52" s="32" t="str">
        <f>'Exciting Deals'!F52</f>
        <v>7 NIGHT WESTERN CARIBBEAN CRUISE</v>
      </c>
      <c r="E52" s="96">
        <f>IFERROR('Exciting Deals'!G52/$A52,"")</f>
        <v>99.857142857142861</v>
      </c>
      <c r="F52" s="94">
        <f>IFERROR('Exciting Deals'!H52/$A52,"")</f>
        <v>0</v>
      </c>
      <c r="G52" s="96">
        <f>IFERROR('Exciting Deals'!I52/$A52,"")</f>
        <v>105.57142857142857</v>
      </c>
      <c r="H52" s="94" t="str">
        <f>IFERROR('Exciting Deals'!J52/$A52,"")</f>
        <v/>
      </c>
      <c r="I52" s="96">
        <f>IFERROR('Exciting Deals'!K52/$A52,"")</f>
        <v>112.71428571428571</v>
      </c>
      <c r="J52" s="54">
        <f>IFERROR('Exciting Deals'!L52/$A52,"")</f>
        <v>147</v>
      </c>
      <c r="L52" s="23" t="str">
        <f t="shared" si="8"/>
        <v>EQ</v>
      </c>
      <c r="M52" s="70">
        <f t="shared" si="8"/>
        <v>45668</v>
      </c>
      <c r="N52" s="32" t="str">
        <f t="shared" si="8"/>
        <v>7 NIGHT WESTERN CARIBBEAN CRUISE</v>
      </c>
      <c r="O52" s="96">
        <f>IFERROR('Exciting Deals'!U52/$A52,"")</f>
        <v>122.85714285714286</v>
      </c>
      <c r="P52" s="94" t="str">
        <f>IFERROR('Exciting Deals'!V52/$A52,"")</f>
        <v/>
      </c>
      <c r="Q52" s="96">
        <f>IFERROR('Exciting Deals'!W52/$A52,"")</f>
        <v>129.71428571428572</v>
      </c>
      <c r="R52" s="94" t="str">
        <f>IFERROR('Exciting Deals'!X52/$A52,"")</f>
        <v/>
      </c>
      <c r="S52" s="96">
        <f>IFERROR('Exciting Deals'!Y52/$A52,"")</f>
        <v>138.28571428571428</v>
      </c>
      <c r="T52" s="54">
        <f>IFERROR('Exciting Deals'!Z52/$A52,"")</f>
        <v>179.42857142857142</v>
      </c>
      <c r="V52" s="23" t="str">
        <f t="shared" si="9"/>
        <v>EQ</v>
      </c>
      <c r="W52" s="70">
        <f t="shared" si="9"/>
        <v>45668</v>
      </c>
      <c r="X52" s="32" t="str">
        <f t="shared" si="9"/>
        <v>7 NIGHT WESTERN CARIBBEAN CRUISE</v>
      </c>
      <c r="Y52" s="96">
        <f>IFERROR('Exciting Deals'!AE52/$A52,"")</f>
        <v>1278</v>
      </c>
      <c r="Z52" s="94" t="str">
        <f>IFERROR('Exciting Deals'!AF52/$A52,"")</f>
        <v/>
      </c>
      <c r="AA52" s="96">
        <f>IFERROR('Exciting Deals'!AG52/$A52,"")</f>
        <v>1352.2857142857142</v>
      </c>
      <c r="AB52" s="94" t="str">
        <f>IFERROR('Exciting Deals'!AH52/$A52,"")</f>
        <v/>
      </c>
      <c r="AC52" s="96">
        <f>IFERROR('Exciting Deals'!AI52/$A52,"")</f>
        <v>1445.1428571428571</v>
      </c>
      <c r="AD52" s="54">
        <f>IFERROR('Exciting Deals'!AJ52/$A52,"")</f>
        <v>1890.8571428571429</v>
      </c>
      <c r="AF52" s="23" t="str">
        <f t="shared" si="10"/>
        <v>EQ</v>
      </c>
      <c r="AG52" s="70">
        <f t="shared" si="10"/>
        <v>45668</v>
      </c>
      <c r="AH52" s="32" t="str">
        <f t="shared" si="10"/>
        <v>7 NIGHT WESTERN CARIBBEAN CRUISE</v>
      </c>
      <c r="AI52" s="96">
        <f>IFERROR('Exciting Deals'!AO52/$A52,"")</f>
        <v>1294.5714285714287</v>
      </c>
      <c r="AJ52" s="94" t="str">
        <f>IFERROR('Exciting Deals'!AP52/$A52,"")</f>
        <v/>
      </c>
      <c r="AK52" s="96">
        <f>IFERROR('Exciting Deals'!AQ52/$A52,"")</f>
        <v>1368.8571428571429</v>
      </c>
      <c r="AL52" s="94" t="str">
        <f>IFERROR('Exciting Deals'!AR52/$A52,"")</f>
        <v/>
      </c>
      <c r="AM52" s="96">
        <f>IFERROR('Exciting Deals'!AS52/$A52,"")</f>
        <v>1461.7142857142858</v>
      </c>
      <c r="AN52" s="54">
        <f>IFERROR('Exciting Deals'!AT52/$A52,"")</f>
        <v>1907.4285714285713</v>
      </c>
      <c r="AP52" s="23" t="str">
        <f t="shared" si="11"/>
        <v>EQ</v>
      </c>
      <c r="AQ52" s="70">
        <f t="shared" si="11"/>
        <v>45668</v>
      </c>
      <c r="AR52" s="32" t="str">
        <f t="shared" si="11"/>
        <v>7 NIGHT WESTERN CARIBBEAN CRUISE</v>
      </c>
      <c r="AS52" s="96">
        <f>IFERROR('Exciting Deals'!AY52/$A52,"")</f>
        <v>919</v>
      </c>
      <c r="AT52" s="94" t="str">
        <f>IFERROR('Exciting Deals'!AZ52/$A52,"")</f>
        <v/>
      </c>
      <c r="AU52" s="96">
        <f>IFERROR('Exciting Deals'!BA52/$A52,"")</f>
        <v>970.42857142857144</v>
      </c>
      <c r="AV52" s="94" t="str">
        <f>IFERROR('Exciting Deals'!BB52/$A52,"")</f>
        <v/>
      </c>
      <c r="AW52" s="96">
        <f>IFERROR('Exciting Deals'!BC52/$A52,"")</f>
        <v>1034.7142857142858</v>
      </c>
      <c r="AX52" s="54">
        <f>IFERROR('Exciting Deals'!BD52/$A52,"")</f>
        <v>1343.2857142857142</v>
      </c>
    </row>
    <row r="53" spans="1:50" x14ac:dyDescent="0.35">
      <c r="A53" s="52">
        <v>7</v>
      </c>
      <c r="B53" s="23" t="str">
        <f>'Exciting Deals'!D53</f>
        <v>EQ</v>
      </c>
      <c r="C53" s="70">
        <f>'Exciting Deals'!E53</f>
        <v>45675</v>
      </c>
      <c r="D53" s="32" t="str">
        <f>'Exciting Deals'!F53</f>
        <v>7N PUERTO PLATA, SAN JUAN &amp; ST. MAARTEN</v>
      </c>
      <c r="E53" s="96">
        <f>IFERROR('Exciting Deals'!G53/$A53,"")</f>
        <v>104.14285714285714</v>
      </c>
      <c r="F53" s="94">
        <f>IFERROR('Exciting Deals'!H53/$A53,"")</f>
        <v>0</v>
      </c>
      <c r="G53" s="96">
        <f>IFERROR('Exciting Deals'!I53/$A53,"")</f>
        <v>125.57142857142857</v>
      </c>
      <c r="H53" s="94" t="str">
        <f>IFERROR('Exciting Deals'!J53/$A53,"")</f>
        <v/>
      </c>
      <c r="I53" s="96">
        <f>IFERROR('Exciting Deals'!K53/$A53,"")</f>
        <v>137</v>
      </c>
      <c r="J53" s="53">
        <f>IFERROR('Exciting Deals'!L53/$A53,"")</f>
        <v>0</v>
      </c>
      <c r="L53" s="23" t="str">
        <f t="shared" si="8"/>
        <v>EQ</v>
      </c>
      <c r="M53" s="70">
        <f t="shared" si="8"/>
        <v>45675</v>
      </c>
      <c r="N53" s="32" t="str">
        <f t="shared" si="8"/>
        <v>7N PUERTO PLATA, SAN JUAN &amp; ST. MAARTEN</v>
      </c>
      <c r="O53" s="96">
        <f>IFERROR('Exciting Deals'!U53/$A53,"")</f>
        <v>128</v>
      </c>
      <c r="P53" s="94" t="str">
        <f>IFERROR('Exciting Deals'!V53/$A53,"")</f>
        <v/>
      </c>
      <c r="Q53" s="96">
        <f>IFERROR('Exciting Deals'!W53/$A53,"")</f>
        <v>153.71428571428572</v>
      </c>
      <c r="R53" s="94" t="str">
        <f>IFERROR('Exciting Deals'!X53/$A53,"")</f>
        <v/>
      </c>
      <c r="S53" s="96">
        <f>IFERROR('Exciting Deals'!Y53/$A53,"")</f>
        <v>167.42857142857142</v>
      </c>
      <c r="T53" s="53" t="str">
        <f>IFERROR('Exciting Deals'!Z53/$A53,"")</f>
        <v/>
      </c>
      <c r="V53" s="23" t="str">
        <f t="shared" si="9"/>
        <v>EQ</v>
      </c>
      <c r="W53" s="70">
        <f t="shared" si="9"/>
        <v>45675</v>
      </c>
      <c r="X53" s="32" t="str">
        <f t="shared" si="9"/>
        <v>7N PUERTO PLATA, SAN JUAN &amp; ST. MAARTEN</v>
      </c>
      <c r="Y53" s="96">
        <f>IFERROR('Exciting Deals'!AE53/$A53,"")</f>
        <v>1333.2857142857142</v>
      </c>
      <c r="Z53" s="94" t="str">
        <f>IFERROR('Exciting Deals'!AF53/$A53,"")</f>
        <v/>
      </c>
      <c r="AA53" s="96">
        <f>IFERROR('Exciting Deals'!AG53/$A53,"")</f>
        <v>1611.8571428571429</v>
      </c>
      <c r="AB53" s="94" t="str">
        <f>IFERROR('Exciting Deals'!AH53/$A53,"")</f>
        <v/>
      </c>
      <c r="AC53" s="96">
        <f>IFERROR('Exciting Deals'!AI53/$A53,"")</f>
        <v>1760.4285714285713</v>
      </c>
      <c r="AD53" s="53" t="str">
        <f>IFERROR('Exciting Deals'!AJ53/$A53,"")</f>
        <v/>
      </c>
      <c r="AF53" s="23" t="str">
        <f t="shared" si="10"/>
        <v>EQ</v>
      </c>
      <c r="AG53" s="70">
        <f t="shared" si="10"/>
        <v>45675</v>
      </c>
      <c r="AH53" s="32" t="str">
        <f t="shared" si="10"/>
        <v>7N PUERTO PLATA, SAN JUAN &amp; ST. MAARTEN</v>
      </c>
      <c r="AI53" s="96">
        <f>IFERROR('Exciting Deals'!AO53/$A53,"")</f>
        <v>1349.8571428571429</v>
      </c>
      <c r="AJ53" s="94" t="str">
        <f>IFERROR('Exciting Deals'!AP53/$A53,"")</f>
        <v/>
      </c>
      <c r="AK53" s="96">
        <f>IFERROR('Exciting Deals'!AQ53/$A53,"")</f>
        <v>1628.4285714285713</v>
      </c>
      <c r="AL53" s="94" t="str">
        <f>IFERROR('Exciting Deals'!AR53/$A53,"")</f>
        <v/>
      </c>
      <c r="AM53" s="96">
        <f>IFERROR('Exciting Deals'!AS53/$A53,"")</f>
        <v>1777</v>
      </c>
      <c r="AN53" s="53" t="str">
        <f>IFERROR('Exciting Deals'!AT53/$A53,"")</f>
        <v/>
      </c>
      <c r="AP53" s="23" t="str">
        <f t="shared" si="11"/>
        <v>EQ</v>
      </c>
      <c r="AQ53" s="70">
        <f t="shared" si="11"/>
        <v>45675</v>
      </c>
      <c r="AR53" s="32" t="str">
        <f t="shared" si="11"/>
        <v>7N PUERTO PLATA, SAN JUAN &amp; ST. MAARTEN</v>
      </c>
      <c r="AS53" s="96">
        <f>IFERROR('Exciting Deals'!AY53/$A53,"")</f>
        <v>957.28571428571433</v>
      </c>
      <c r="AT53" s="94" t="str">
        <f>IFERROR('Exciting Deals'!AZ53/$A53,"")</f>
        <v/>
      </c>
      <c r="AU53" s="96">
        <f>IFERROR('Exciting Deals'!BA53/$A53,"")</f>
        <v>1150.1428571428571</v>
      </c>
      <c r="AV53" s="94" t="str">
        <f>IFERROR('Exciting Deals'!BB53/$A53,"")</f>
        <v/>
      </c>
      <c r="AW53" s="96">
        <f>IFERROR('Exciting Deals'!BC53/$A53,"")</f>
        <v>1253</v>
      </c>
      <c r="AX53" s="53" t="str">
        <f>IFERROR('Exciting Deals'!BD53/$A53,"")</f>
        <v/>
      </c>
    </row>
    <row r="54" spans="1:50" x14ac:dyDescent="0.35">
      <c r="A54" s="52" t="str">
        <f t="shared" si="4"/>
        <v xml:space="preserve">7 </v>
      </c>
      <c r="B54" s="23" t="str">
        <f>'Exciting Deals'!D54</f>
        <v>EQ</v>
      </c>
      <c r="C54" s="70">
        <f>'Exciting Deals'!E54</f>
        <v>45682</v>
      </c>
      <c r="D54" s="32" t="str">
        <f>'Exciting Deals'!F54</f>
        <v>7 NIGHT EASTERN CARIBBEAN CRUISE</v>
      </c>
      <c r="E54" s="96">
        <f>IFERROR('Exciting Deals'!G54/$A54,"")</f>
        <v>98.428571428571431</v>
      </c>
      <c r="F54" s="96">
        <f>IFERROR('Exciting Deals'!H54/$A54,"")</f>
        <v>99.857142857142861</v>
      </c>
      <c r="G54" s="96">
        <f>IFERROR('Exciting Deals'!I54/$A54,"")</f>
        <v>99.857142857142861</v>
      </c>
      <c r="H54" s="94" t="str">
        <f>IFERROR('Exciting Deals'!J54/$A54,"")</f>
        <v/>
      </c>
      <c r="I54" s="96">
        <f>IFERROR('Exciting Deals'!K54/$A54,"")</f>
        <v>111.28571428571429</v>
      </c>
      <c r="J54" s="53">
        <f>IFERROR('Exciting Deals'!L54/$A54,"")</f>
        <v>0</v>
      </c>
      <c r="L54" s="23" t="str">
        <f t="shared" si="8"/>
        <v>EQ</v>
      </c>
      <c r="M54" s="70">
        <f t="shared" si="8"/>
        <v>45682</v>
      </c>
      <c r="N54" s="32" t="str">
        <f t="shared" si="8"/>
        <v>7 NIGHT EASTERN CARIBBEAN CRUISE</v>
      </c>
      <c r="O54" s="96">
        <f>IFERROR('Exciting Deals'!U54/$A54,"")</f>
        <v>121.14285714285714</v>
      </c>
      <c r="P54" s="96">
        <f>IFERROR('Exciting Deals'!V54/$A54,"")</f>
        <v>122.85714285714286</v>
      </c>
      <c r="Q54" s="96">
        <f>IFERROR('Exciting Deals'!W54/$A54,"")</f>
        <v>122.85714285714286</v>
      </c>
      <c r="R54" s="94" t="str">
        <f>IFERROR('Exciting Deals'!X54/$A54,"")</f>
        <v/>
      </c>
      <c r="S54" s="96">
        <f>IFERROR('Exciting Deals'!Y54/$A54,"")</f>
        <v>136.57142857142858</v>
      </c>
      <c r="T54" s="53" t="str">
        <f>IFERROR('Exciting Deals'!Z54/$A54,"")</f>
        <v/>
      </c>
      <c r="V54" s="23" t="str">
        <f t="shared" si="9"/>
        <v>EQ</v>
      </c>
      <c r="W54" s="70">
        <f t="shared" si="9"/>
        <v>45682</v>
      </c>
      <c r="X54" s="32" t="str">
        <f t="shared" si="9"/>
        <v>7 NIGHT EASTERN CARIBBEAN CRUISE</v>
      </c>
      <c r="Y54" s="96">
        <f>IFERROR('Exciting Deals'!AE54/$A54,"")</f>
        <v>1260.5714285714287</v>
      </c>
      <c r="Z54" s="96">
        <f>IFERROR('Exciting Deals'!AF54/$A54,"")</f>
        <v>1279.1428571428571</v>
      </c>
      <c r="AA54" s="96">
        <f>IFERROR('Exciting Deals'!AG54/$A54,"")</f>
        <v>1279.1428571428571</v>
      </c>
      <c r="AB54" s="94" t="str">
        <f>IFERROR('Exciting Deals'!AH54/$A54,"")</f>
        <v/>
      </c>
      <c r="AC54" s="96">
        <f>IFERROR('Exciting Deals'!AI54/$A54,"")</f>
        <v>1427.7142857142858</v>
      </c>
      <c r="AD54" s="53" t="str">
        <f>IFERROR('Exciting Deals'!AJ54/$A54,"")</f>
        <v/>
      </c>
      <c r="AF54" s="23" t="str">
        <f t="shared" si="10"/>
        <v>EQ</v>
      </c>
      <c r="AG54" s="70">
        <f t="shared" si="10"/>
        <v>45682</v>
      </c>
      <c r="AH54" s="32" t="str">
        <f t="shared" si="10"/>
        <v>7 NIGHT EASTERN CARIBBEAN CRUISE</v>
      </c>
      <c r="AI54" s="96">
        <f>IFERROR('Exciting Deals'!AO54/$A54,"")</f>
        <v>1277</v>
      </c>
      <c r="AJ54" s="96">
        <f>IFERROR('Exciting Deals'!AP54/$A54,"")</f>
        <v>1295.5714285714287</v>
      </c>
      <c r="AK54" s="96">
        <f>IFERROR('Exciting Deals'!AQ54/$A54,"")</f>
        <v>1295.5714285714287</v>
      </c>
      <c r="AL54" s="94" t="str">
        <f>IFERROR('Exciting Deals'!AR54/$A54,"")</f>
        <v/>
      </c>
      <c r="AM54" s="96">
        <f>IFERROR('Exciting Deals'!AS54/$A54,"")</f>
        <v>1444.1428571428571</v>
      </c>
      <c r="AN54" s="53" t="str">
        <f>IFERROR('Exciting Deals'!AT54/$A54,"")</f>
        <v/>
      </c>
      <c r="AP54" s="23" t="str">
        <f t="shared" si="11"/>
        <v>EQ</v>
      </c>
      <c r="AQ54" s="70">
        <f t="shared" si="11"/>
        <v>45682</v>
      </c>
      <c r="AR54" s="32" t="str">
        <f t="shared" si="11"/>
        <v>7 NIGHT EASTERN CARIBBEAN CRUISE</v>
      </c>
      <c r="AS54" s="96">
        <f>IFERROR('Exciting Deals'!AY54/$A54,"")</f>
        <v>905.42857142857144</v>
      </c>
      <c r="AT54" s="96">
        <f>IFERROR('Exciting Deals'!AZ54/$A54,"")</f>
        <v>918.28571428571433</v>
      </c>
      <c r="AU54" s="96">
        <f>IFERROR('Exciting Deals'!BA54/$A54,"")</f>
        <v>918.28571428571433</v>
      </c>
      <c r="AV54" s="94" t="str">
        <f>IFERROR('Exciting Deals'!BB54/$A54,"")</f>
        <v/>
      </c>
      <c r="AW54" s="96">
        <f>IFERROR('Exciting Deals'!BC54/$A54,"")</f>
        <v>1021.1428571428571</v>
      </c>
      <c r="AX54" s="53" t="str">
        <f>IFERROR('Exciting Deals'!BD54/$A54,"")</f>
        <v/>
      </c>
    </row>
    <row r="55" spans="1:50" x14ac:dyDescent="0.35">
      <c r="A55" s="52" t="str">
        <f t="shared" si="4"/>
        <v xml:space="preserve">7 </v>
      </c>
      <c r="B55" s="23" t="str">
        <f>'Exciting Deals'!D55</f>
        <v>EQ</v>
      </c>
      <c r="C55" s="70">
        <f>'Exciting Deals'!E55</f>
        <v>45689</v>
      </c>
      <c r="D55" s="32" t="str">
        <f>'Exciting Deals'!F55</f>
        <v>7 NIGHT BAHAMAS, SAN JUAN &amp; ST. MAARTEN</v>
      </c>
      <c r="E55" s="94">
        <f>IFERROR('Exciting Deals'!G55/$A55,"")</f>
        <v>0</v>
      </c>
      <c r="F55" s="94">
        <f>IFERROR('Exciting Deals'!H55/$A55,"")</f>
        <v>0</v>
      </c>
      <c r="G55" s="96">
        <f>IFERROR('Exciting Deals'!I55/$A55,"")</f>
        <v>87</v>
      </c>
      <c r="H55" s="94" t="str">
        <f>IFERROR('Exciting Deals'!J55/$A55,"")</f>
        <v/>
      </c>
      <c r="I55" s="94">
        <f>IFERROR('Exciting Deals'!K55/$A55,"")</f>
        <v>0</v>
      </c>
      <c r="J55" s="53">
        <f>IFERROR('Exciting Deals'!L55/$A55,"")</f>
        <v>0</v>
      </c>
      <c r="L55" s="23" t="str">
        <f t="shared" si="8"/>
        <v>EQ</v>
      </c>
      <c r="M55" s="70">
        <f t="shared" si="8"/>
        <v>45689</v>
      </c>
      <c r="N55" s="32" t="str">
        <f t="shared" si="8"/>
        <v>7 NIGHT BAHAMAS, SAN JUAN &amp; ST. MAARTEN</v>
      </c>
      <c r="O55" s="94" t="str">
        <f>IFERROR('Exciting Deals'!U55/$A55,"")</f>
        <v/>
      </c>
      <c r="P55" s="94" t="str">
        <f>IFERROR('Exciting Deals'!V55/$A55,"")</f>
        <v/>
      </c>
      <c r="Q55" s="96">
        <f>IFERROR('Exciting Deals'!W55/$A55,"")</f>
        <v>107.28571428571429</v>
      </c>
      <c r="R55" s="94" t="str">
        <f>IFERROR('Exciting Deals'!X55/$A55,"")</f>
        <v/>
      </c>
      <c r="S55" s="94" t="str">
        <f>IFERROR('Exciting Deals'!Y55/$A55,"")</f>
        <v/>
      </c>
      <c r="T55" s="53" t="str">
        <f>IFERROR('Exciting Deals'!Z55/$A55,"")</f>
        <v/>
      </c>
      <c r="U55" s="24"/>
      <c r="V55" s="23" t="str">
        <f t="shared" si="9"/>
        <v>EQ</v>
      </c>
      <c r="W55" s="70">
        <f t="shared" si="9"/>
        <v>45689</v>
      </c>
      <c r="X55" s="32" t="str">
        <f t="shared" si="9"/>
        <v>7 NIGHT BAHAMAS, SAN JUAN &amp; ST. MAARTEN</v>
      </c>
      <c r="Y55" s="94" t="str">
        <f>IFERROR('Exciting Deals'!AE55/$A55,"")</f>
        <v/>
      </c>
      <c r="Z55" s="94" t="str">
        <f>IFERROR('Exciting Deals'!AF55/$A55,"")</f>
        <v/>
      </c>
      <c r="AA55" s="96">
        <f>IFERROR('Exciting Deals'!AG55/$A55,"")</f>
        <v>1111</v>
      </c>
      <c r="AB55" s="94" t="str">
        <f>IFERROR('Exciting Deals'!AH55/$A55,"")</f>
        <v/>
      </c>
      <c r="AC55" s="94" t="str">
        <f>IFERROR('Exciting Deals'!AI55/$A55,"")</f>
        <v/>
      </c>
      <c r="AD55" s="53" t="str">
        <f>IFERROR('Exciting Deals'!AJ55/$A55,"")</f>
        <v/>
      </c>
      <c r="AF55" s="23" t="str">
        <f t="shared" si="10"/>
        <v>EQ</v>
      </c>
      <c r="AG55" s="70">
        <f t="shared" si="10"/>
        <v>45689</v>
      </c>
      <c r="AH55" s="32" t="str">
        <f t="shared" si="10"/>
        <v>7 NIGHT BAHAMAS, SAN JUAN &amp; ST. MAARTEN</v>
      </c>
      <c r="AI55" s="94" t="str">
        <f>IFERROR('Exciting Deals'!AO55/$A55,"")</f>
        <v/>
      </c>
      <c r="AJ55" s="94" t="str">
        <f>IFERROR('Exciting Deals'!AP55/$A55,"")</f>
        <v/>
      </c>
      <c r="AK55" s="96">
        <f>IFERROR('Exciting Deals'!AQ55/$A55,"")</f>
        <v>1127.4285714285713</v>
      </c>
      <c r="AL55" s="94" t="str">
        <f>IFERROR('Exciting Deals'!AR55/$A55,"")</f>
        <v/>
      </c>
      <c r="AM55" s="94" t="str">
        <f>IFERROR('Exciting Deals'!AS55/$A55,"")</f>
        <v/>
      </c>
      <c r="AN55" s="53" t="str">
        <f>IFERROR('Exciting Deals'!AT55/$A55,"")</f>
        <v/>
      </c>
      <c r="AP55" s="23" t="str">
        <f t="shared" si="11"/>
        <v>EQ</v>
      </c>
      <c r="AQ55" s="70">
        <f t="shared" si="11"/>
        <v>45689</v>
      </c>
      <c r="AR55" s="32" t="str">
        <f t="shared" si="11"/>
        <v>7 NIGHT BAHAMAS, SAN JUAN &amp; ST. MAARTEN</v>
      </c>
      <c r="AS55" s="94" t="str">
        <f>IFERROR('Exciting Deals'!AY55/$A55,"")</f>
        <v/>
      </c>
      <c r="AT55" s="94" t="str">
        <f>IFERROR('Exciting Deals'!AZ55/$A55,"")</f>
        <v/>
      </c>
      <c r="AU55" s="96">
        <f>IFERROR('Exciting Deals'!BA55/$A55,"")</f>
        <v>801.71428571428567</v>
      </c>
      <c r="AV55" s="94" t="str">
        <f>IFERROR('Exciting Deals'!BB55/$A55,"")</f>
        <v/>
      </c>
      <c r="AW55" s="94" t="str">
        <f>IFERROR('Exciting Deals'!BC55/$A55,"")</f>
        <v/>
      </c>
      <c r="AX55" s="53" t="str">
        <f>IFERROR('Exciting Deals'!BD55/$A55,"")</f>
        <v/>
      </c>
    </row>
    <row r="56" spans="1:50" x14ac:dyDescent="0.35">
      <c r="A56" s="52" t="str">
        <f t="shared" si="4"/>
        <v xml:space="preserve">7 </v>
      </c>
      <c r="B56" s="23" t="str">
        <f>'Exciting Deals'!D56</f>
        <v>EQ</v>
      </c>
      <c r="C56" s="70">
        <f>'Exciting Deals'!E56</f>
        <v>45696</v>
      </c>
      <c r="D56" s="32" t="str">
        <f>'Exciting Deals'!F56</f>
        <v>7 NIGHT KEY WEST &amp; MEXICO CRUISE</v>
      </c>
      <c r="E56" s="94">
        <f>IFERROR('Exciting Deals'!G56/$A56,"")</f>
        <v>0</v>
      </c>
      <c r="F56" s="94">
        <f>IFERROR('Exciting Deals'!H56/$A56,"")</f>
        <v>0</v>
      </c>
      <c r="G56" s="98">
        <f>IFERROR('Exciting Deals'!I56/$A56,"")</f>
        <v>72.714285714285708</v>
      </c>
      <c r="H56" s="94" t="str">
        <f>IFERROR('Exciting Deals'!J56/$A56,"")</f>
        <v/>
      </c>
      <c r="I56" s="98">
        <f>IFERROR('Exciting Deals'!K56/$A56,"")</f>
        <v>111.28571428571429</v>
      </c>
      <c r="J56" s="99">
        <f>IFERROR('Exciting Deals'!L56/$A56,"")</f>
        <v>129.85714285714286</v>
      </c>
      <c r="L56" s="23" t="str">
        <f t="shared" si="8"/>
        <v>EQ</v>
      </c>
      <c r="M56" s="70">
        <f t="shared" si="8"/>
        <v>45696</v>
      </c>
      <c r="N56" s="32" t="str">
        <f t="shared" si="8"/>
        <v>7 NIGHT KEY WEST &amp; MEXICO CRUISE</v>
      </c>
      <c r="O56" s="94" t="str">
        <f>IFERROR('Exciting Deals'!U56/$A56,"")</f>
        <v/>
      </c>
      <c r="P56" s="94" t="str">
        <f>IFERROR('Exciting Deals'!V56/$A56,"")</f>
        <v/>
      </c>
      <c r="Q56" s="98">
        <f>IFERROR('Exciting Deals'!W56/$A56,"")</f>
        <v>90.142857142857139</v>
      </c>
      <c r="R56" s="94" t="str">
        <f>IFERROR('Exciting Deals'!X56/$A56,"")</f>
        <v/>
      </c>
      <c r="S56" s="98">
        <f>IFERROR('Exciting Deals'!Y56/$A56,"")</f>
        <v>136.42857142857142</v>
      </c>
      <c r="T56" s="99">
        <f>IFERROR('Exciting Deals'!Z56/$A56,"")</f>
        <v>158.71428571428572</v>
      </c>
      <c r="V56" s="23" t="str">
        <f t="shared" si="9"/>
        <v>EQ</v>
      </c>
      <c r="W56" s="70">
        <f t="shared" si="9"/>
        <v>45696</v>
      </c>
      <c r="X56" s="32" t="str">
        <f t="shared" si="9"/>
        <v>7 NIGHT KEY WEST &amp; MEXICO CRUISE</v>
      </c>
      <c r="Y56" s="94" t="str">
        <f>IFERROR('Exciting Deals'!AE56/$A56,"")</f>
        <v/>
      </c>
      <c r="Z56" s="94" t="str">
        <f>IFERROR('Exciting Deals'!AF56/$A56,"")</f>
        <v/>
      </c>
      <c r="AA56" s="98">
        <f>IFERROR('Exciting Deals'!AG56/$A56,"")</f>
        <v>924.71428571428567</v>
      </c>
      <c r="AB56" s="94" t="str">
        <f>IFERROR('Exciting Deals'!AH56/$A56,"")</f>
        <v/>
      </c>
      <c r="AC56" s="98">
        <f>IFERROR('Exciting Deals'!AI56/$A56,"")</f>
        <v>1426.1428571428571</v>
      </c>
      <c r="AD56" s="99">
        <f>IFERROR('Exciting Deals'!AJ56/$A56,"")</f>
        <v>1667.5714285714287</v>
      </c>
      <c r="AF56" s="23" t="str">
        <f t="shared" si="10"/>
        <v>EQ</v>
      </c>
      <c r="AG56" s="70">
        <f t="shared" si="10"/>
        <v>45696</v>
      </c>
      <c r="AH56" s="32" t="str">
        <f t="shared" si="10"/>
        <v>7 NIGHT KEY WEST &amp; MEXICO CRUISE</v>
      </c>
      <c r="AI56" s="94" t="str">
        <f>IFERROR('Exciting Deals'!AO56/$A56,"")</f>
        <v/>
      </c>
      <c r="AJ56" s="94" t="str">
        <f>IFERROR('Exciting Deals'!AP56/$A56,"")</f>
        <v/>
      </c>
      <c r="AK56" s="98">
        <f>IFERROR('Exciting Deals'!AQ56/$A56,"")</f>
        <v>941.28571428571433</v>
      </c>
      <c r="AL56" s="94" t="str">
        <f>IFERROR('Exciting Deals'!AR56/$A56,"")</f>
        <v/>
      </c>
      <c r="AM56" s="98">
        <f>IFERROR('Exciting Deals'!AS56/$A56,"")</f>
        <v>1442.7142857142858</v>
      </c>
      <c r="AN56" s="99">
        <f>IFERROR('Exciting Deals'!AT56/$A56,"")</f>
        <v>1684.1428571428571</v>
      </c>
      <c r="AP56" s="23" t="str">
        <f t="shared" si="11"/>
        <v>EQ</v>
      </c>
      <c r="AQ56" s="70">
        <f t="shared" si="11"/>
        <v>45696</v>
      </c>
      <c r="AR56" s="32" t="str">
        <f t="shared" si="11"/>
        <v>7 NIGHT KEY WEST &amp; MEXICO CRUISE</v>
      </c>
      <c r="AS56" s="94" t="str">
        <f>IFERROR('Exciting Deals'!AY56/$A56,"")</f>
        <v/>
      </c>
      <c r="AT56" s="94" t="str">
        <f>IFERROR('Exciting Deals'!AZ56/$A56,"")</f>
        <v/>
      </c>
      <c r="AU56" s="98">
        <f>IFERROR('Exciting Deals'!BA56/$A56,"")</f>
        <v>673.42857142857144</v>
      </c>
      <c r="AV56" s="94" t="str">
        <f>IFERROR('Exciting Deals'!BB56/$A56,"")</f>
        <v/>
      </c>
      <c r="AW56" s="98">
        <f>IFERROR('Exciting Deals'!BC56/$A56,"")</f>
        <v>1020.5714285714286</v>
      </c>
      <c r="AX56" s="99">
        <f>IFERROR('Exciting Deals'!BD56/$A56,"")</f>
        <v>1187.7142857142858</v>
      </c>
    </row>
    <row r="57" spans="1:50" x14ac:dyDescent="0.35">
      <c r="A57" s="52" t="str">
        <f t="shared" si="4"/>
        <v xml:space="preserve">7 </v>
      </c>
      <c r="B57" s="23" t="str">
        <f>'Exciting Deals'!D57</f>
        <v>EQ</v>
      </c>
      <c r="C57" s="70">
        <f>'Exciting Deals'!E57</f>
        <v>45703</v>
      </c>
      <c r="D57" s="32" t="str">
        <f>'Exciting Deals'!F57</f>
        <v>7 NIGHT KEY WEST &amp; PERFECT DAY CRUISE</v>
      </c>
      <c r="E57" s="98">
        <f>IFERROR('Exciting Deals'!G57/$A57,"")</f>
        <v>82.714285714285708</v>
      </c>
      <c r="F57" s="98">
        <f>IFERROR('Exciting Deals'!H57/$A57,"")</f>
        <v>89.857142857142861</v>
      </c>
      <c r="G57" s="98">
        <f>IFERROR('Exciting Deals'!I57/$A57,"")</f>
        <v>92.714285714285708</v>
      </c>
      <c r="H57" s="94" t="str">
        <f>IFERROR('Exciting Deals'!J57/$A57,"")</f>
        <v/>
      </c>
      <c r="I57" s="98">
        <f>IFERROR('Exciting Deals'!K57/$A57,"")</f>
        <v>99.857142857142861</v>
      </c>
      <c r="J57" s="99">
        <f>IFERROR('Exciting Deals'!L57/$A57,"")</f>
        <v>135.57142857142858</v>
      </c>
      <c r="L57" s="23" t="str">
        <f t="shared" si="8"/>
        <v>EQ</v>
      </c>
      <c r="M57" s="70">
        <f t="shared" si="8"/>
        <v>45703</v>
      </c>
      <c r="N57" s="32" t="str">
        <f t="shared" si="8"/>
        <v>7 NIGHT KEY WEST &amp; PERFECT DAY CRUISE</v>
      </c>
      <c r="O57" s="98">
        <f>IFERROR('Exciting Deals'!U57/$A57,"")</f>
        <v>102.28571428571429</v>
      </c>
      <c r="P57" s="98">
        <f>IFERROR('Exciting Deals'!V57/$A57,"")</f>
        <v>110.85714285714286</v>
      </c>
      <c r="Q57" s="98">
        <f>IFERROR('Exciting Deals'!W57/$A57,"")</f>
        <v>114.28571428571429</v>
      </c>
      <c r="R57" s="94" t="str">
        <f>IFERROR('Exciting Deals'!X57/$A57,"")</f>
        <v/>
      </c>
      <c r="S57" s="98">
        <f>IFERROR('Exciting Deals'!Y57/$A57,"")</f>
        <v>122.85714285714286</v>
      </c>
      <c r="T57" s="99">
        <f>IFERROR('Exciting Deals'!Z57/$A57,"")</f>
        <v>165.71428571428572</v>
      </c>
      <c r="V57" s="23" t="str">
        <f t="shared" si="9"/>
        <v>EQ</v>
      </c>
      <c r="W57" s="70">
        <f t="shared" si="9"/>
        <v>45703</v>
      </c>
      <c r="X57" s="32" t="str">
        <f t="shared" si="9"/>
        <v>7 NIGHT KEY WEST &amp; PERFECT DAY CRUISE</v>
      </c>
      <c r="Y57" s="98">
        <f>IFERROR('Exciting Deals'!AE57/$A57,"")</f>
        <v>1055.4285714285713</v>
      </c>
      <c r="Z57" s="98">
        <f>IFERROR('Exciting Deals'!AF57/$A57,"")</f>
        <v>1148.2857142857142</v>
      </c>
      <c r="AA57" s="98">
        <f>IFERROR('Exciting Deals'!AG57/$A57,"")</f>
        <v>1185.4285714285713</v>
      </c>
      <c r="AB57" s="94" t="str">
        <f>IFERROR('Exciting Deals'!AH57/$A57,"")</f>
        <v/>
      </c>
      <c r="AC57" s="98">
        <f>IFERROR('Exciting Deals'!AI57/$A57,"")</f>
        <v>1278.2857142857142</v>
      </c>
      <c r="AD57" s="99">
        <f>IFERROR('Exciting Deals'!AJ57/$A57,"")</f>
        <v>1742.5714285714287</v>
      </c>
      <c r="AF57" s="23" t="str">
        <f t="shared" si="10"/>
        <v>EQ</v>
      </c>
      <c r="AG57" s="70">
        <f t="shared" si="10"/>
        <v>45703</v>
      </c>
      <c r="AH57" s="32" t="str">
        <f t="shared" si="10"/>
        <v>7 NIGHT KEY WEST &amp; PERFECT DAY CRUISE</v>
      </c>
      <c r="AI57" s="98">
        <f>IFERROR('Exciting Deals'!AO57/$A57,"")</f>
        <v>1072</v>
      </c>
      <c r="AJ57" s="98">
        <f>IFERROR('Exciting Deals'!AP57/$A57,"")</f>
        <v>1164.8571428571429</v>
      </c>
      <c r="AK57" s="98">
        <f>IFERROR('Exciting Deals'!AQ57/$A57,"")</f>
        <v>1202</v>
      </c>
      <c r="AL57" s="94" t="str">
        <f>IFERROR('Exciting Deals'!AR57/$A57,"")</f>
        <v/>
      </c>
      <c r="AM57" s="98">
        <f>IFERROR('Exciting Deals'!AS57/$A57,"")</f>
        <v>1294.8571428571429</v>
      </c>
      <c r="AN57" s="99">
        <f>IFERROR('Exciting Deals'!AT57/$A57,"")</f>
        <v>1759.1428571428571</v>
      </c>
      <c r="AP57" s="23" t="str">
        <f t="shared" si="11"/>
        <v>EQ</v>
      </c>
      <c r="AQ57" s="70">
        <f t="shared" si="11"/>
        <v>45703</v>
      </c>
      <c r="AR57" s="32" t="str">
        <f t="shared" si="11"/>
        <v>7 NIGHT KEY WEST &amp; PERFECT DAY CRUISE</v>
      </c>
      <c r="AS57" s="98">
        <f>IFERROR('Exciting Deals'!AY57/$A57,"")</f>
        <v>764.42857142857144</v>
      </c>
      <c r="AT57" s="98">
        <f>IFERROR('Exciting Deals'!AZ57/$A57,"")</f>
        <v>828.71428571428567</v>
      </c>
      <c r="AU57" s="98">
        <f>IFERROR('Exciting Deals'!BA57/$A57,"")</f>
        <v>854.42857142857144</v>
      </c>
      <c r="AV57" s="94" t="str">
        <f>IFERROR('Exciting Deals'!BB57/$A57,"")</f>
        <v/>
      </c>
      <c r="AW57" s="98">
        <f>IFERROR('Exciting Deals'!BC57/$A57,"")</f>
        <v>918.71428571428567</v>
      </c>
      <c r="AX57" s="99">
        <f>IFERROR('Exciting Deals'!BD57/$A57,"")</f>
        <v>1240.1428571428571</v>
      </c>
    </row>
    <row r="58" spans="1:50" x14ac:dyDescent="0.35">
      <c r="A58" s="52" t="str">
        <f t="shared" si="4"/>
        <v>12</v>
      </c>
      <c r="B58" s="23" t="str">
        <f>'Exciting Deals'!D58</f>
        <v>IN</v>
      </c>
      <c r="C58" s="70">
        <f>'Exciting Deals'!E58</f>
        <v>45635</v>
      </c>
      <c r="D58" s="32" t="str">
        <f>'Exciting Deals'!F58</f>
        <v>12 NT CANARIES, MOROCCO &amp; SPAIN</v>
      </c>
      <c r="E58" s="94">
        <f>IFERROR('Exciting Deals'!G58/$A58,"")</f>
        <v>0</v>
      </c>
      <c r="F58" s="95">
        <f>IFERROR('Exciting Deals'!H58/$A58,"")</f>
        <v>64.083333333333329</v>
      </c>
      <c r="G58" s="96">
        <f>IFERROR('Exciting Deals'!I58/$A58,"")</f>
        <v>95.75</v>
      </c>
      <c r="H58" s="94" t="str">
        <f>IFERROR('Exciting Deals'!J58/$A58,"")</f>
        <v/>
      </c>
      <c r="I58" s="96">
        <f>IFERROR('Exciting Deals'!K58/$A58,"")</f>
        <v>95.75</v>
      </c>
      <c r="J58" s="55">
        <f>IFERROR('Exciting Deals'!L58/$A58,"")</f>
        <v>106.58333333333333</v>
      </c>
      <c r="L58" s="23" t="str">
        <f t="shared" si="8"/>
        <v>IN</v>
      </c>
      <c r="M58" s="70">
        <f t="shared" si="8"/>
        <v>45635</v>
      </c>
      <c r="N58" s="32" t="str">
        <f t="shared" si="8"/>
        <v>12 NT CANARIES, MOROCCO &amp; SPAIN</v>
      </c>
      <c r="O58" s="94" t="str">
        <f>IFERROR('Exciting Deals'!U58/$A58,"")</f>
        <v/>
      </c>
      <c r="P58" s="95">
        <f>IFERROR('Exciting Deals'!V58/$A58,"")</f>
        <v>80.166666666666671</v>
      </c>
      <c r="Q58" s="96">
        <f>IFERROR('Exciting Deals'!W58/$A58,"")</f>
        <v>118.16666666666667</v>
      </c>
      <c r="R58" s="94" t="str">
        <f>IFERROR('Exciting Deals'!X58/$A58,"")</f>
        <v/>
      </c>
      <c r="S58" s="96">
        <f>IFERROR('Exciting Deals'!Y58/$A58,"")</f>
        <v>118.16666666666667</v>
      </c>
      <c r="T58" s="55">
        <f>IFERROR('Exciting Deals'!Z58/$A58,"")</f>
        <v>131.16666666666666</v>
      </c>
      <c r="V58" s="23" t="str">
        <f t="shared" si="9"/>
        <v>IN</v>
      </c>
      <c r="W58" s="70">
        <f t="shared" si="9"/>
        <v>45635</v>
      </c>
      <c r="X58" s="32" t="str">
        <f t="shared" si="9"/>
        <v>12 NT CANARIES, MOROCCO &amp; SPAIN</v>
      </c>
      <c r="Y58" s="94" t="str">
        <f>IFERROR('Exciting Deals'!AE58/$A58,"")</f>
        <v/>
      </c>
      <c r="Z58" s="95">
        <f>IFERROR('Exciting Deals'!AF58/$A58,"")</f>
        <v>813.16666666666663</v>
      </c>
      <c r="AA58" s="96">
        <f>IFERROR('Exciting Deals'!AG58/$A58,"")</f>
        <v>1224.8333333333333</v>
      </c>
      <c r="AB58" s="94" t="str">
        <f>IFERROR('Exciting Deals'!AH58/$A58,"")</f>
        <v/>
      </c>
      <c r="AC58" s="96">
        <f>IFERROR('Exciting Deals'!AI58/$A58,"")</f>
        <v>1224.8333333333333</v>
      </c>
      <c r="AD58" s="55">
        <f>IFERROR('Exciting Deals'!AJ58/$A58,"")</f>
        <v>1365.6666666666667</v>
      </c>
      <c r="AF58" s="23" t="str">
        <f t="shared" si="10"/>
        <v>IN</v>
      </c>
      <c r="AG58" s="70">
        <f t="shared" si="10"/>
        <v>45635</v>
      </c>
      <c r="AH58" s="32" t="str">
        <f t="shared" si="10"/>
        <v>12 NT CANARIES, MOROCCO &amp; SPAIN</v>
      </c>
      <c r="AI58" s="94" t="str">
        <f>IFERROR('Exciting Deals'!AO58/$A58,"")</f>
        <v/>
      </c>
      <c r="AJ58" s="95">
        <f>IFERROR('Exciting Deals'!AP58/$A58,"")</f>
        <v>830.16666666666663</v>
      </c>
      <c r="AK58" s="96">
        <f>IFERROR('Exciting Deals'!AQ58/$A58,"")</f>
        <v>1241.8333333333333</v>
      </c>
      <c r="AL58" s="94" t="str">
        <f>IFERROR('Exciting Deals'!AR58/$A58,"")</f>
        <v/>
      </c>
      <c r="AM58" s="96">
        <f>IFERROR('Exciting Deals'!AS58/$A58,"")</f>
        <v>1241.8333333333333</v>
      </c>
      <c r="AN58" s="55">
        <f>IFERROR('Exciting Deals'!AT58/$A58,"")</f>
        <v>1382.6666666666667</v>
      </c>
      <c r="AP58" s="23" t="str">
        <f t="shared" si="11"/>
        <v>IN</v>
      </c>
      <c r="AQ58" s="70">
        <f t="shared" si="11"/>
        <v>45635</v>
      </c>
      <c r="AR58" s="32" t="str">
        <f t="shared" si="11"/>
        <v>12 NT CANARIES, MOROCCO &amp; SPAIN</v>
      </c>
      <c r="AS58" s="94" t="str">
        <f>IFERROR('Exciting Deals'!AY58/$A58,"")</f>
        <v/>
      </c>
      <c r="AT58" s="95">
        <f>IFERROR('Exciting Deals'!AZ58/$A58,"")</f>
        <v>598.33333333333337</v>
      </c>
      <c r="AU58" s="96">
        <f>IFERROR('Exciting Deals'!BA58/$A58,"")</f>
        <v>883.33333333333337</v>
      </c>
      <c r="AV58" s="94" t="str">
        <f>IFERROR('Exciting Deals'!BB58/$A58,"")</f>
        <v/>
      </c>
      <c r="AW58" s="96">
        <f>IFERROR('Exciting Deals'!BC58/$A58,"")</f>
        <v>883.33333333333337</v>
      </c>
      <c r="AX58" s="55">
        <f>IFERROR('Exciting Deals'!BD58/$A58,"")</f>
        <v>980.83333333333337</v>
      </c>
    </row>
    <row r="59" spans="1:50" x14ac:dyDescent="0.35">
      <c r="A59" s="52" t="str">
        <f t="shared" ref="A59:A63" si="12">LEFT(D59,2)</f>
        <v>12</v>
      </c>
      <c r="B59" s="23" t="str">
        <f>'Exciting Deals'!D59</f>
        <v>IN</v>
      </c>
      <c r="C59" s="70">
        <f>'Exciting Deals'!E59</f>
        <v>45659</v>
      </c>
      <c r="D59" s="32" t="str">
        <f>'Exciting Deals'!F59</f>
        <v>12 NIGHT CANARIES, MOROCCO &amp; SPAIN</v>
      </c>
      <c r="E59" s="94">
        <f>IFERROR('Exciting Deals'!G59/$A59,"")</f>
        <v>0</v>
      </c>
      <c r="F59" s="95">
        <f>IFERROR('Exciting Deals'!H59/$A59,"")</f>
        <v>64.083333333333329</v>
      </c>
      <c r="G59" s="95">
        <f>IFERROR('Exciting Deals'!I59/$A59,"")</f>
        <v>99.083333333333329</v>
      </c>
      <c r="H59" s="94" t="str">
        <f>IFERROR('Exciting Deals'!J59/$A59,"")</f>
        <v/>
      </c>
      <c r="I59" s="94">
        <f>IFERROR('Exciting Deals'!K59/$A59,"")</f>
        <v>0</v>
      </c>
      <c r="J59" s="53">
        <f>IFERROR('Exciting Deals'!L59/$A59,"")</f>
        <v>0</v>
      </c>
      <c r="L59" s="23" t="str">
        <f t="shared" si="8"/>
        <v>IN</v>
      </c>
      <c r="M59" s="70">
        <f t="shared" si="8"/>
        <v>45659</v>
      </c>
      <c r="N59" s="32" t="str">
        <f t="shared" si="8"/>
        <v>12 NIGHT CANARIES, MOROCCO &amp; SPAIN</v>
      </c>
      <c r="O59" s="94" t="str">
        <f>IFERROR('Exciting Deals'!U59/$A59,"")</f>
        <v/>
      </c>
      <c r="P59" s="95">
        <f>IFERROR('Exciting Deals'!V59/$A59,"")</f>
        <v>80.083333333333329</v>
      </c>
      <c r="Q59" s="95">
        <f>IFERROR('Exciting Deals'!W59/$A59,"")</f>
        <v>122.08333333333333</v>
      </c>
      <c r="R59" s="94" t="str">
        <f>IFERROR('Exciting Deals'!X59/$A59,"")</f>
        <v/>
      </c>
      <c r="S59" s="94" t="str">
        <f>IFERROR('Exciting Deals'!Y59/$A59,"")</f>
        <v/>
      </c>
      <c r="T59" s="53" t="str">
        <f>IFERROR('Exciting Deals'!Z59/$A59,"")</f>
        <v/>
      </c>
      <c r="U59" s="24"/>
      <c r="V59" s="23" t="str">
        <f t="shared" si="9"/>
        <v>IN</v>
      </c>
      <c r="W59" s="70">
        <f t="shared" si="9"/>
        <v>45659</v>
      </c>
      <c r="X59" s="32" t="str">
        <f t="shared" si="9"/>
        <v>12 NIGHT CANARIES, MOROCCO &amp; SPAIN</v>
      </c>
      <c r="Y59" s="94" t="str">
        <f>IFERROR('Exciting Deals'!AE59/$A59,"")</f>
        <v/>
      </c>
      <c r="Z59" s="95">
        <f>IFERROR('Exciting Deals'!AF59/$A59,"")</f>
        <v>814.25</v>
      </c>
      <c r="AA59" s="95">
        <f>IFERROR('Exciting Deals'!AG59/$A59,"")</f>
        <v>1269.25</v>
      </c>
      <c r="AB59" s="94" t="str">
        <f>IFERROR('Exciting Deals'!AH59/$A59,"")</f>
        <v/>
      </c>
      <c r="AC59" s="94" t="str">
        <f>IFERROR('Exciting Deals'!AI59/$A59,"")</f>
        <v/>
      </c>
      <c r="AD59" s="53" t="str">
        <f>IFERROR('Exciting Deals'!AJ59/$A59,"")</f>
        <v/>
      </c>
      <c r="AF59" s="23" t="str">
        <f t="shared" si="10"/>
        <v>IN</v>
      </c>
      <c r="AG59" s="70">
        <f t="shared" si="10"/>
        <v>45659</v>
      </c>
      <c r="AH59" s="32" t="str">
        <f t="shared" si="10"/>
        <v>12 NIGHT CANARIES, MOROCCO &amp; SPAIN</v>
      </c>
      <c r="AI59" s="94" t="str">
        <f>IFERROR('Exciting Deals'!AO59/$A59,"")</f>
        <v/>
      </c>
      <c r="AJ59" s="95">
        <f>IFERROR('Exciting Deals'!AP59/$A59,"")</f>
        <v>831.08333333333337</v>
      </c>
      <c r="AK59" s="95">
        <f>IFERROR('Exciting Deals'!AQ59/$A59,"")</f>
        <v>1286.0833333333333</v>
      </c>
      <c r="AL59" s="94" t="str">
        <f>IFERROR('Exciting Deals'!AR59/$A59,"")</f>
        <v/>
      </c>
      <c r="AM59" s="94" t="str">
        <f>IFERROR('Exciting Deals'!AS59/$A59,"")</f>
        <v/>
      </c>
      <c r="AN59" s="53" t="str">
        <f>IFERROR('Exciting Deals'!AT59/$A59,"")</f>
        <v/>
      </c>
      <c r="AP59" s="23" t="str">
        <f t="shared" si="11"/>
        <v>IN</v>
      </c>
      <c r="AQ59" s="70">
        <f t="shared" si="11"/>
        <v>45659</v>
      </c>
      <c r="AR59" s="32" t="str">
        <f t="shared" si="11"/>
        <v>12 NIGHT CANARIES, MOROCCO &amp; SPAIN</v>
      </c>
      <c r="AS59" s="94" t="str">
        <f>IFERROR('Exciting Deals'!AY59/$A59,"")</f>
        <v/>
      </c>
      <c r="AT59" s="95">
        <f>IFERROR('Exciting Deals'!AZ59/$A59,"")</f>
        <v>597.33333333333337</v>
      </c>
      <c r="AU59" s="95">
        <f>IFERROR('Exciting Deals'!BA59/$A59,"")</f>
        <v>912.33333333333337</v>
      </c>
      <c r="AV59" s="94" t="str">
        <f>IFERROR('Exciting Deals'!BB59/$A59,"")</f>
        <v/>
      </c>
      <c r="AW59" s="94" t="str">
        <f>IFERROR('Exciting Deals'!BC59/$A59,"")</f>
        <v/>
      </c>
      <c r="AX59" s="53" t="str">
        <f>IFERROR('Exciting Deals'!BD59/$A59,"")</f>
        <v/>
      </c>
    </row>
    <row r="60" spans="1:50" x14ac:dyDescent="0.35">
      <c r="A60" s="52" t="str">
        <f t="shared" si="12"/>
        <v>12</v>
      </c>
      <c r="B60" s="23" t="str">
        <f>'Exciting Deals'!D60</f>
        <v>IN</v>
      </c>
      <c r="C60" s="70">
        <f>'Exciting Deals'!E60</f>
        <v>45671</v>
      </c>
      <c r="D60" s="32" t="str">
        <f>'Exciting Deals'!F60</f>
        <v>12 NIGHT CANARIES, MOROCCO &amp; SPAIN</v>
      </c>
      <c r="E60" s="94">
        <f>IFERROR('Exciting Deals'!G60/$A60,"")</f>
        <v>0</v>
      </c>
      <c r="F60" s="96">
        <f>IFERROR('Exciting Deals'!H60/$A60,"")</f>
        <v>99.083333333333329</v>
      </c>
      <c r="G60" s="95">
        <f>IFERROR('Exciting Deals'!I60/$A60,"")</f>
        <v>127.41666666666667</v>
      </c>
      <c r="H60" s="94" t="str">
        <f>IFERROR('Exciting Deals'!J60/$A60,"")</f>
        <v/>
      </c>
      <c r="I60" s="94">
        <f>IFERROR('Exciting Deals'!K60/$A60,"")</f>
        <v>0</v>
      </c>
      <c r="J60" s="53">
        <f>IFERROR('Exciting Deals'!L60/$A60,"")</f>
        <v>0</v>
      </c>
      <c r="L60" s="23" t="str">
        <f t="shared" si="8"/>
        <v>IN</v>
      </c>
      <c r="M60" s="70">
        <f t="shared" si="8"/>
        <v>45671</v>
      </c>
      <c r="N60" s="32" t="str">
        <f t="shared" si="8"/>
        <v>12 NIGHT CANARIES, MOROCCO &amp; SPAIN</v>
      </c>
      <c r="O60" s="94" t="str">
        <f>IFERROR('Exciting Deals'!U60/$A60,"")</f>
        <v/>
      </c>
      <c r="P60" s="96">
        <f>IFERROR('Exciting Deals'!V60/$A60,"")</f>
        <v>122.08333333333333</v>
      </c>
      <c r="Q60" s="95">
        <f>IFERROR('Exciting Deals'!W60/$A60,"")</f>
        <v>156.08333333333334</v>
      </c>
      <c r="R60" s="94" t="str">
        <f>IFERROR('Exciting Deals'!X60/$A60,"")</f>
        <v/>
      </c>
      <c r="S60" s="94" t="str">
        <f>IFERROR('Exciting Deals'!Y60/$A60,"")</f>
        <v/>
      </c>
      <c r="T60" s="53" t="str">
        <f>IFERROR('Exciting Deals'!Z60/$A60,"")</f>
        <v/>
      </c>
      <c r="V60" s="23" t="str">
        <f t="shared" si="9"/>
        <v>IN</v>
      </c>
      <c r="W60" s="70">
        <f t="shared" si="9"/>
        <v>45671</v>
      </c>
      <c r="X60" s="32" t="str">
        <f t="shared" si="9"/>
        <v>12 NIGHT CANARIES, MOROCCO &amp; SPAIN</v>
      </c>
      <c r="Y60" s="94" t="str">
        <f>IFERROR('Exciting Deals'!AE60/$A60,"")</f>
        <v/>
      </c>
      <c r="Z60" s="96">
        <f>IFERROR('Exciting Deals'!AF60/$A60,"")</f>
        <v>1269.5833333333333</v>
      </c>
      <c r="AA60" s="95">
        <f>IFERROR('Exciting Deals'!AG60/$A60,"")</f>
        <v>1637.9166666666667</v>
      </c>
      <c r="AB60" s="94" t="str">
        <f>IFERROR('Exciting Deals'!AH60/$A60,"")</f>
        <v/>
      </c>
      <c r="AC60" s="94" t="str">
        <f>IFERROR('Exciting Deals'!AI60/$A60,"")</f>
        <v/>
      </c>
      <c r="AD60" s="53" t="str">
        <f>IFERROR('Exciting Deals'!AJ60/$A60,"")</f>
        <v/>
      </c>
      <c r="AF60" s="23" t="str">
        <f t="shared" si="10"/>
        <v>IN</v>
      </c>
      <c r="AG60" s="70">
        <f t="shared" si="10"/>
        <v>45671</v>
      </c>
      <c r="AH60" s="32" t="str">
        <f t="shared" si="10"/>
        <v>12 NIGHT CANARIES, MOROCCO &amp; SPAIN</v>
      </c>
      <c r="AI60" s="94" t="str">
        <f>IFERROR('Exciting Deals'!AO60/$A60,"")</f>
        <v/>
      </c>
      <c r="AJ60" s="96">
        <f>IFERROR('Exciting Deals'!AP60/$A60,"")</f>
        <v>1286.4166666666667</v>
      </c>
      <c r="AK60" s="95">
        <f>IFERROR('Exciting Deals'!AQ60/$A60,"")</f>
        <v>1654.75</v>
      </c>
      <c r="AL60" s="94" t="str">
        <f>IFERROR('Exciting Deals'!AR60/$A60,"")</f>
        <v/>
      </c>
      <c r="AM60" s="94" t="str">
        <f>IFERROR('Exciting Deals'!AS60/$A60,"")</f>
        <v/>
      </c>
      <c r="AN60" s="53" t="str">
        <f>IFERROR('Exciting Deals'!AT60/$A60,"")</f>
        <v/>
      </c>
      <c r="AP60" s="23" t="str">
        <f t="shared" si="11"/>
        <v>IN</v>
      </c>
      <c r="AQ60" s="70">
        <f t="shared" si="11"/>
        <v>45671</v>
      </c>
      <c r="AR60" s="32" t="str">
        <f t="shared" si="11"/>
        <v>12 NIGHT CANARIES, MOROCCO &amp; SPAIN</v>
      </c>
      <c r="AS60" s="94" t="str">
        <f>IFERROR('Exciting Deals'!AY60/$A60,"")</f>
        <v/>
      </c>
      <c r="AT60" s="96">
        <f>IFERROR('Exciting Deals'!AZ60/$A60,"")</f>
        <v>912.66666666666663</v>
      </c>
      <c r="AU60" s="95">
        <f>IFERROR('Exciting Deals'!BA60/$A60,"")</f>
        <v>1167.6666666666667</v>
      </c>
      <c r="AV60" s="94" t="str">
        <f>IFERROR('Exciting Deals'!BB60/$A60,"")</f>
        <v/>
      </c>
      <c r="AW60" s="94" t="str">
        <f>IFERROR('Exciting Deals'!BC60/$A60,"")</f>
        <v/>
      </c>
      <c r="AX60" s="53" t="str">
        <f>IFERROR('Exciting Deals'!BD60/$A60,"")</f>
        <v/>
      </c>
    </row>
    <row r="61" spans="1:50" x14ac:dyDescent="0.35">
      <c r="A61" s="52" t="str">
        <f t="shared" si="12"/>
        <v xml:space="preserve">8 </v>
      </c>
      <c r="B61" s="23" t="str">
        <f>'Exciting Deals'!D61</f>
        <v>IN</v>
      </c>
      <c r="C61" s="70">
        <f>'Exciting Deals'!E61</f>
        <v>45683</v>
      </c>
      <c r="D61" s="32" t="str">
        <f>'Exciting Deals'!F61</f>
        <v>8 NIGHT ITALY &amp; GREECE</v>
      </c>
      <c r="E61" s="94">
        <f>IFERROR('Exciting Deals'!G61/$A61,"")</f>
        <v>0</v>
      </c>
      <c r="F61" s="96">
        <f>IFERROR('Exciting Deals'!H61/$A61,"")</f>
        <v>93.625</v>
      </c>
      <c r="G61" s="97">
        <f>IFERROR('Exciting Deals'!I61/$A61,"")</f>
        <v>148.625</v>
      </c>
      <c r="H61" s="94" t="str">
        <f>IFERROR('Exciting Deals'!J61/$A61,"")</f>
        <v/>
      </c>
      <c r="I61" s="94">
        <f>IFERROR('Exciting Deals'!K61/$A61,"")</f>
        <v>0</v>
      </c>
      <c r="J61" s="53">
        <f>IFERROR('Exciting Deals'!L61/$A61,"")</f>
        <v>0</v>
      </c>
      <c r="L61" s="23" t="str">
        <f t="shared" ref="L61:N67" si="13">B61</f>
        <v>IN</v>
      </c>
      <c r="M61" s="70">
        <f t="shared" si="13"/>
        <v>45683</v>
      </c>
      <c r="N61" s="32" t="str">
        <f t="shared" si="13"/>
        <v>8 NIGHT ITALY &amp; GREECE</v>
      </c>
      <c r="O61" s="94" t="str">
        <f>IFERROR('Exciting Deals'!U61/$A61,"")</f>
        <v/>
      </c>
      <c r="P61" s="96">
        <f>IFERROR('Exciting Deals'!V61/$A61,"")</f>
        <v>115.75</v>
      </c>
      <c r="Q61" s="97">
        <f>IFERROR('Exciting Deals'!W61/$A61,"")</f>
        <v>181.75</v>
      </c>
      <c r="R61" s="94" t="str">
        <f>IFERROR('Exciting Deals'!X61/$A61,"")</f>
        <v/>
      </c>
      <c r="S61" s="94" t="str">
        <f>IFERROR('Exciting Deals'!Y61/$A61,"")</f>
        <v/>
      </c>
      <c r="T61" s="53" t="str">
        <f>IFERROR('Exciting Deals'!Z61/$A61,"")</f>
        <v/>
      </c>
      <c r="V61" s="23" t="str">
        <f t="shared" ref="V61:X68" si="14">B61</f>
        <v>IN</v>
      </c>
      <c r="W61" s="70">
        <f t="shared" si="14"/>
        <v>45683</v>
      </c>
      <c r="X61" s="32" t="str">
        <f t="shared" si="14"/>
        <v>8 NIGHT ITALY &amp; GREECE</v>
      </c>
      <c r="Y61" s="94" t="str">
        <f>IFERROR('Exciting Deals'!AE61/$A61,"")</f>
        <v/>
      </c>
      <c r="Z61" s="96">
        <f>IFERROR('Exciting Deals'!AF61/$A61,"")</f>
        <v>1204</v>
      </c>
      <c r="AA61" s="97">
        <f>IFERROR('Exciting Deals'!AG61/$A61,"")</f>
        <v>1919</v>
      </c>
      <c r="AB61" s="94" t="str">
        <f>IFERROR('Exciting Deals'!AH61/$A61,"")</f>
        <v/>
      </c>
      <c r="AC61" s="94" t="str">
        <f>IFERROR('Exciting Deals'!AI61/$A61,"")</f>
        <v/>
      </c>
      <c r="AD61" s="53" t="str">
        <f>IFERROR('Exciting Deals'!AJ61/$A61,"")</f>
        <v/>
      </c>
      <c r="AF61" s="23" t="str">
        <f t="shared" ref="AF61:AH68" si="15">B61</f>
        <v>IN</v>
      </c>
      <c r="AG61" s="70">
        <f t="shared" si="15"/>
        <v>45683</v>
      </c>
      <c r="AH61" s="32" t="str">
        <f t="shared" si="15"/>
        <v>8 NIGHT ITALY &amp; GREECE</v>
      </c>
      <c r="AI61" s="94" t="str">
        <f>IFERROR('Exciting Deals'!AO61/$A61,"")</f>
        <v/>
      </c>
      <c r="AJ61" s="96">
        <f>IFERROR('Exciting Deals'!AP61/$A61,"")</f>
        <v>1222</v>
      </c>
      <c r="AK61" s="97">
        <f>IFERROR('Exciting Deals'!AQ61/$A61,"")</f>
        <v>1937</v>
      </c>
      <c r="AL61" s="94" t="str">
        <f>IFERROR('Exciting Deals'!AR61/$A61,"")</f>
        <v/>
      </c>
      <c r="AM61" s="94" t="str">
        <f>IFERROR('Exciting Deals'!AS61/$A61,"")</f>
        <v/>
      </c>
      <c r="AN61" s="53" t="str">
        <f>IFERROR('Exciting Deals'!AT61/$A61,"")</f>
        <v/>
      </c>
      <c r="AP61" s="23" t="str">
        <f t="shared" ref="AP61:AR68" si="16">L61</f>
        <v>IN</v>
      </c>
      <c r="AQ61" s="70">
        <f t="shared" si="16"/>
        <v>45683</v>
      </c>
      <c r="AR61" s="32" t="str">
        <f t="shared" si="16"/>
        <v>8 NIGHT ITALY &amp; GREECE</v>
      </c>
      <c r="AS61" s="94" t="str">
        <f>IFERROR('Exciting Deals'!AY61/$A61,"")</f>
        <v/>
      </c>
      <c r="AT61" s="96">
        <f>IFERROR('Exciting Deals'!AZ61/$A61,"")</f>
        <v>866.125</v>
      </c>
      <c r="AU61" s="97">
        <f>IFERROR('Exciting Deals'!BA61/$A61,"")</f>
        <v>1361.125</v>
      </c>
      <c r="AV61" s="94" t="str">
        <f>IFERROR('Exciting Deals'!BB61/$A61,"")</f>
        <v/>
      </c>
      <c r="AW61" s="94" t="str">
        <f>IFERROR('Exciting Deals'!BC61/$A61,"")</f>
        <v/>
      </c>
      <c r="AX61" s="53" t="str">
        <f>IFERROR('Exciting Deals'!BD61/$A61,"")</f>
        <v/>
      </c>
    </row>
    <row r="62" spans="1:50" x14ac:dyDescent="0.35">
      <c r="A62" s="52" t="str">
        <f t="shared" si="12"/>
        <v>11</v>
      </c>
      <c r="B62" s="23" t="str">
        <f>'Exciting Deals'!D62</f>
        <v>IN</v>
      </c>
      <c r="C62" s="70">
        <f>'Exciting Deals'!E62</f>
        <v>45691</v>
      </c>
      <c r="D62" s="32" t="str">
        <f>'Exciting Deals'!F62</f>
        <v>11 NIGHT BEST OF GREECE</v>
      </c>
      <c r="E62" s="97">
        <f>IFERROR('Exciting Deals'!G62/$A62,"")</f>
        <v>45.363636363636367</v>
      </c>
      <c r="F62" s="97">
        <f>IFERROR('Exciting Deals'!H62/$A62,"")</f>
        <v>49.909090909090907</v>
      </c>
      <c r="G62" s="97">
        <f>IFERROR('Exciting Deals'!I62/$A62,"")</f>
        <v>63.545454545454547</v>
      </c>
      <c r="H62" s="94" t="str">
        <f>IFERROR('Exciting Deals'!J62/$A62,"")</f>
        <v/>
      </c>
      <c r="I62" s="97">
        <f>IFERROR('Exciting Deals'!K62/$A62,"")</f>
        <v>72.63636363636364</v>
      </c>
      <c r="J62" s="100">
        <f>IFERROR('Exciting Deals'!L62/$A62,"")</f>
        <v>90.818181818181813</v>
      </c>
      <c r="L62" s="23" t="str">
        <f t="shared" si="13"/>
        <v>IN</v>
      </c>
      <c r="M62" s="70">
        <f t="shared" si="13"/>
        <v>45691</v>
      </c>
      <c r="N62" s="32" t="str">
        <f t="shared" si="13"/>
        <v>11 NIGHT BEST OF GREECE</v>
      </c>
      <c r="O62" s="97">
        <f>IFERROR('Exciting Deals'!U62/$A62,"")</f>
        <v>57.090909090909093</v>
      </c>
      <c r="P62" s="97">
        <f>IFERROR('Exciting Deals'!V62/$A62,"")</f>
        <v>62.545454545454547</v>
      </c>
      <c r="Q62" s="97">
        <f>IFERROR('Exciting Deals'!W62/$A62,"")</f>
        <v>78.909090909090907</v>
      </c>
      <c r="R62" s="94" t="str">
        <f>IFERROR('Exciting Deals'!X62/$A62,"")</f>
        <v/>
      </c>
      <c r="S62" s="97">
        <f>IFERROR('Exciting Deals'!Y62/$A62,"")</f>
        <v>89.818181818181813</v>
      </c>
      <c r="T62" s="100">
        <f>IFERROR('Exciting Deals'!Z62/$A62,"")</f>
        <v>111.63636363636364</v>
      </c>
      <c r="U62" s="24"/>
      <c r="V62" s="23" t="str">
        <f t="shared" si="14"/>
        <v>IN</v>
      </c>
      <c r="W62" s="70">
        <f t="shared" si="14"/>
        <v>45691</v>
      </c>
      <c r="X62" s="32" t="str">
        <f t="shared" si="14"/>
        <v>11 NIGHT BEST OF GREECE</v>
      </c>
      <c r="Y62" s="97">
        <f>IFERROR('Exciting Deals'!AE62/$A62,"")</f>
        <v>565.5454545454545</v>
      </c>
      <c r="Z62" s="97">
        <f>IFERROR('Exciting Deals'!AF62/$A62,"")</f>
        <v>624.63636363636363</v>
      </c>
      <c r="AA62" s="97">
        <f>IFERROR('Exciting Deals'!AG62/$A62,"")</f>
        <v>801.90909090909088</v>
      </c>
      <c r="AB62" s="94" t="str">
        <f>IFERROR('Exciting Deals'!AH62/$A62,"")</f>
        <v/>
      </c>
      <c r="AC62" s="97">
        <f>IFERROR('Exciting Deals'!AI62/$A62,"")</f>
        <v>920.09090909090912</v>
      </c>
      <c r="AD62" s="100">
        <f>IFERROR('Exciting Deals'!AJ62/$A62,"")</f>
        <v>1156.4545454545455</v>
      </c>
      <c r="AF62" s="23" t="str">
        <f t="shared" si="15"/>
        <v>IN</v>
      </c>
      <c r="AG62" s="70">
        <f t="shared" si="15"/>
        <v>45691</v>
      </c>
      <c r="AH62" s="32" t="str">
        <f t="shared" si="15"/>
        <v>11 NIGHT BEST OF GREECE</v>
      </c>
      <c r="AI62" s="97">
        <f>IFERROR('Exciting Deals'!AO62/$A62,"")</f>
        <v>583.09090909090912</v>
      </c>
      <c r="AJ62" s="97">
        <f>IFERROR('Exciting Deals'!AP62/$A62,"")</f>
        <v>642.18181818181813</v>
      </c>
      <c r="AK62" s="97">
        <f>IFERROR('Exciting Deals'!AQ62/$A62,"")</f>
        <v>819.4545454545455</v>
      </c>
      <c r="AL62" s="94" t="str">
        <f>IFERROR('Exciting Deals'!AR62/$A62,"")</f>
        <v/>
      </c>
      <c r="AM62" s="97">
        <f>IFERROR('Exciting Deals'!AS62/$A62,"")</f>
        <v>937.63636363636363</v>
      </c>
      <c r="AN62" s="100">
        <f>IFERROR('Exciting Deals'!AT62/$A62,"")</f>
        <v>1174</v>
      </c>
      <c r="AP62" s="23" t="str">
        <f t="shared" si="16"/>
        <v>IN</v>
      </c>
      <c r="AQ62" s="70">
        <f t="shared" si="16"/>
        <v>45691</v>
      </c>
      <c r="AR62" s="32" t="str">
        <f t="shared" si="16"/>
        <v>11 NIGHT BEST OF GREECE</v>
      </c>
      <c r="AS62" s="97">
        <f>IFERROR('Exciting Deals'!AY62/$A62,"")</f>
        <v>425.09090909090907</v>
      </c>
      <c r="AT62" s="97">
        <f>IFERROR('Exciting Deals'!AZ62/$A62,"")</f>
        <v>466</v>
      </c>
      <c r="AU62" s="97">
        <f>IFERROR('Exciting Deals'!BA62/$A62,"")</f>
        <v>588.72727272727275</v>
      </c>
      <c r="AV62" s="94" t="str">
        <f>IFERROR('Exciting Deals'!BB62/$A62,"")</f>
        <v/>
      </c>
      <c r="AW62" s="97">
        <f>IFERROR('Exciting Deals'!BC62/$A62,"")</f>
        <v>670.5454545454545</v>
      </c>
      <c r="AX62" s="100">
        <f>IFERROR('Exciting Deals'!BD62/$A62,"")</f>
        <v>834.18181818181813</v>
      </c>
    </row>
    <row r="63" spans="1:50" x14ac:dyDescent="0.35">
      <c r="A63" s="52" t="str">
        <f t="shared" si="12"/>
        <v>10</v>
      </c>
      <c r="B63" s="25" t="str">
        <f>'Exciting Deals'!D63</f>
        <v>IN</v>
      </c>
      <c r="C63" s="26">
        <f>'Exciting Deals'!E63</f>
        <v>45702</v>
      </c>
      <c r="D63" s="27" t="str">
        <f>'Exciting Deals'!F63</f>
        <v>10 NIGHT BEST OF GREECE</v>
      </c>
      <c r="E63" s="62">
        <f>IFERROR('Exciting Deals'!G63/$A63,"")</f>
        <v>49.9</v>
      </c>
      <c r="F63" s="62">
        <f>IFERROR('Exciting Deals'!H63/$A63,"")</f>
        <v>54.9</v>
      </c>
      <c r="G63" s="62">
        <f>IFERROR('Exciting Deals'!I63/$A63,"")</f>
        <v>69.900000000000006</v>
      </c>
      <c r="H63" s="56" t="str">
        <f>IFERROR('Exciting Deals'!J63/$A63,"")</f>
        <v/>
      </c>
      <c r="I63" s="62">
        <f>IFERROR('Exciting Deals'!K63/$A63,"")</f>
        <v>79.900000000000006</v>
      </c>
      <c r="J63" s="71">
        <f>IFERROR('Exciting Deals'!L63/$A63,"")</f>
        <v>99.9</v>
      </c>
      <c r="L63" s="25" t="str">
        <f t="shared" si="13"/>
        <v>IN</v>
      </c>
      <c r="M63" s="26">
        <f t="shared" si="13"/>
        <v>45702</v>
      </c>
      <c r="N63" s="27" t="str">
        <f t="shared" si="13"/>
        <v>10 NIGHT BEST OF GREECE</v>
      </c>
      <c r="O63" s="62">
        <f>IFERROR('Exciting Deals'!U63/$A63,"")</f>
        <v>63.2</v>
      </c>
      <c r="P63" s="62">
        <f>IFERROR('Exciting Deals'!V63/$A63,"")</f>
        <v>69.2</v>
      </c>
      <c r="Q63" s="62">
        <f>IFERROR('Exciting Deals'!W63/$A63,"")</f>
        <v>87.2</v>
      </c>
      <c r="R63" s="56" t="str">
        <f>IFERROR('Exciting Deals'!X63/$A63,"")</f>
        <v/>
      </c>
      <c r="S63" s="62">
        <f>IFERROR('Exciting Deals'!Y63/$A63,"")</f>
        <v>99.2</v>
      </c>
      <c r="T63" s="71">
        <f>IFERROR('Exciting Deals'!Z63/$A63,"")</f>
        <v>123.2</v>
      </c>
      <c r="V63" s="25" t="str">
        <f t="shared" si="14"/>
        <v>IN</v>
      </c>
      <c r="W63" s="26">
        <f t="shared" si="14"/>
        <v>45702</v>
      </c>
      <c r="X63" s="27" t="str">
        <f t="shared" si="14"/>
        <v>10 NIGHT BEST OF GREECE</v>
      </c>
      <c r="Y63" s="62">
        <f>IFERROR('Exciting Deals'!AE63/$A63,"")</f>
        <v>632.6</v>
      </c>
      <c r="Z63" s="62">
        <f>IFERROR('Exciting Deals'!AF63/$A63,"")</f>
        <v>697.6</v>
      </c>
      <c r="AA63" s="62">
        <f>IFERROR('Exciting Deals'!AG63/$A63,"")</f>
        <v>892.6</v>
      </c>
      <c r="AB63" s="56" t="str">
        <f>IFERROR('Exciting Deals'!AH63/$A63,"")</f>
        <v/>
      </c>
      <c r="AC63" s="62">
        <f>IFERROR('Exciting Deals'!AI63/$A63,"")</f>
        <v>1022.6</v>
      </c>
      <c r="AD63" s="71">
        <f>IFERROR('Exciting Deals'!AJ63/$A63,"")</f>
        <v>1282.5999999999999</v>
      </c>
      <c r="AF63" s="25" t="str">
        <f t="shared" si="15"/>
        <v>IN</v>
      </c>
      <c r="AG63" s="26">
        <f t="shared" si="15"/>
        <v>45702</v>
      </c>
      <c r="AH63" s="27" t="str">
        <f t="shared" si="15"/>
        <v>10 NIGHT BEST OF GREECE</v>
      </c>
      <c r="AI63" s="62">
        <f>IFERROR('Exciting Deals'!AO63/$A63,"")</f>
        <v>650</v>
      </c>
      <c r="AJ63" s="62">
        <f>IFERROR('Exciting Deals'!AP63/$A63,"")</f>
        <v>715</v>
      </c>
      <c r="AK63" s="62">
        <f>IFERROR('Exciting Deals'!AQ63/$A63,"")</f>
        <v>910</v>
      </c>
      <c r="AL63" s="56" t="str">
        <f>IFERROR('Exciting Deals'!AR63/$A63,"")</f>
        <v/>
      </c>
      <c r="AM63" s="62">
        <f>IFERROR('Exciting Deals'!AS63/$A63,"")</f>
        <v>1040</v>
      </c>
      <c r="AN63" s="71">
        <f>IFERROR('Exciting Deals'!AT63/$A63,"")</f>
        <v>1300</v>
      </c>
      <c r="AP63" s="25" t="str">
        <f t="shared" si="16"/>
        <v>IN</v>
      </c>
      <c r="AQ63" s="26">
        <f t="shared" si="16"/>
        <v>45702</v>
      </c>
      <c r="AR63" s="27" t="str">
        <f t="shared" si="16"/>
        <v>10 NIGHT BEST OF GREECE</v>
      </c>
      <c r="AS63" s="62">
        <f>IFERROR('Exciting Deals'!AY63/$A63,"")</f>
        <v>471.4</v>
      </c>
      <c r="AT63" s="62">
        <f>IFERROR('Exciting Deals'!AZ63/$A63,"")</f>
        <v>516.4</v>
      </c>
      <c r="AU63" s="62">
        <f>IFERROR('Exciting Deals'!BA63/$A63,"")</f>
        <v>651.4</v>
      </c>
      <c r="AV63" s="56" t="str">
        <f>IFERROR('Exciting Deals'!BB63/$A63,"")</f>
        <v/>
      </c>
      <c r="AW63" s="62">
        <f>IFERROR('Exciting Deals'!BC63/$A63,"")</f>
        <v>741.4</v>
      </c>
      <c r="AX63" s="71">
        <f>IFERROR('Exciting Deals'!BD63/$A63,"")</f>
        <v>921.4</v>
      </c>
    </row>
  </sheetData>
  <mergeCells count="5">
    <mergeCell ref="D2:J2"/>
    <mergeCell ref="N2:T2"/>
    <mergeCell ref="X2:AD2"/>
    <mergeCell ref="AH2:AN2"/>
    <mergeCell ref="AR2:AX2"/>
  </mergeCells>
  <conditionalFormatting sqref="E4:J63">
    <cfRule type="cellIs" dxfId="0" priority="1" operator="equal">
      <formula>0</formula>
    </cfRule>
  </conditionalFormatting>
  <pageMargins left="0.7" right="0.7" top="0.75" bottom="0.75" header="0.3" footer="0.3"/>
  <pageSetup paperSize="9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129D7BE-CAC6-4D01-B3A7-EE822508C440}">
  <sheetPr codeName="Sheet3"/>
  <dimension ref="A1:G1547"/>
  <sheetViews>
    <sheetView topLeftCell="A1491" workbookViewId="0">
      <selection activeCell="F1548" sqref="F1548"/>
    </sheetView>
  </sheetViews>
  <sheetFormatPr defaultRowHeight="14.5" x14ac:dyDescent="0.35"/>
  <sheetData>
    <row r="1" spans="1:7" ht="43.5" x14ac:dyDescent="0.35">
      <c r="A1" s="34" t="str">
        <f>B1&amp;C1</f>
        <v>Ship CodeSail Date</v>
      </c>
      <c r="B1" s="35" t="s">
        <v>95</v>
      </c>
      <c r="C1" s="36" t="s">
        <v>6</v>
      </c>
      <c r="D1" s="37" t="s">
        <v>7</v>
      </c>
      <c r="E1" s="35" t="s">
        <v>96</v>
      </c>
      <c r="F1" s="38" t="s">
        <v>97</v>
      </c>
      <c r="G1" s="38" t="s">
        <v>98</v>
      </c>
    </row>
    <row r="2" spans="1:7" x14ac:dyDescent="0.35">
      <c r="A2" s="34" t="str">
        <f t="shared" ref="A2:A65" si="0">B2&amp;C2</f>
        <v>AT45486</v>
      </c>
      <c r="B2" s="39" t="s">
        <v>48</v>
      </c>
      <c r="C2" s="40">
        <v>45486</v>
      </c>
      <c r="D2" s="39" t="s">
        <v>99</v>
      </c>
      <c r="E2" s="39" t="s">
        <v>100</v>
      </c>
      <c r="F2" s="39">
        <v>7</v>
      </c>
      <c r="G2" s="39" t="s">
        <v>101</v>
      </c>
    </row>
    <row r="3" spans="1:7" x14ac:dyDescent="0.35">
      <c r="A3" s="34" t="str">
        <f t="shared" si="0"/>
        <v>AT45493</v>
      </c>
      <c r="B3" s="41" t="s">
        <v>48</v>
      </c>
      <c r="C3" s="40">
        <v>45493</v>
      </c>
      <c r="D3" s="39" t="s">
        <v>99</v>
      </c>
      <c r="E3" s="39" t="s">
        <v>100</v>
      </c>
      <c r="F3" s="39">
        <v>7</v>
      </c>
      <c r="G3" s="39" t="s">
        <v>102</v>
      </c>
    </row>
    <row r="4" spans="1:7" x14ac:dyDescent="0.35">
      <c r="A4" s="34" t="str">
        <f t="shared" si="0"/>
        <v>AT45500</v>
      </c>
      <c r="B4" s="41" t="s">
        <v>48</v>
      </c>
      <c r="C4" s="40">
        <v>45500</v>
      </c>
      <c r="D4" s="39" t="s">
        <v>99</v>
      </c>
      <c r="E4" s="39" t="s">
        <v>100</v>
      </c>
      <c r="F4" s="39">
        <v>7</v>
      </c>
      <c r="G4" s="39" t="s">
        <v>101</v>
      </c>
    </row>
    <row r="5" spans="1:7" x14ac:dyDescent="0.35">
      <c r="A5" s="34" t="str">
        <f t="shared" si="0"/>
        <v>AT45507</v>
      </c>
      <c r="B5" s="41" t="s">
        <v>48</v>
      </c>
      <c r="C5" s="40">
        <v>45507</v>
      </c>
      <c r="D5" s="39" t="s">
        <v>99</v>
      </c>
      <c r="E5" s="39" t="s">
        <v>100</v>
      </c>
      <c r="F5" s="39">
        <v>7</v>
      </c>
      <c r="G5" s="39" t="s">
        <v>102</v>
      </c>
    </row>
    <row r="6" spans="1:7" x14ac:dyDescent="0.35">
      <c r="A6" s="34" t="str">
        <f t="shared" si="0"/>
        <v>AT45514</v>
      </c>
      <c r="B6" s="41" t="s">
        <v>48</v>
      </c>
      <c r="C6" s="40">
        <v>45514</v>
      </c>
      <c r="D6" s="39" t="s">
        <v>103</v>
      </c>
      <c r="E6" s="39" t="s">
        <v>100</v>
      </c>
      <c r="F6" s="39">
        <v>7</v>
      </c>
      <c r="G6" s="39" t="s">
        <v>104</v>
      </c>
    </row>
    <row r="7" spans="1:7" x14ac:dyDescent="0.35">
      <c r="A7" s="34" t="str">
        <f t="shared" si="0"/>
        <v>AT45521</v>
      </c>
      <c r="B7" s="41" t="s">
        <v>48</v>
      </c>
      <c r="C7" s="40">
        <v>45521</v>
      </c>
      <c r="D7" s="39" t="s">
        <v>105</v>
      </c>
      <c r="E7" s="39" t="s">
        <v>100</v>
      </c>
      <c r="F7" s="39">
        <v>7</v>
      </c>
      <c r="G7" s="39" t="s">
        <v>106</v>
      </c>
    </row>
    <row r="8" spans="1:7" x14ac:dyDescent="0.35">
      <c r="A8" s="34" t="str">
        <f t="shared" si="0"/>
        <v>AT45528</v>
      </c>
      <c r="B8" s="41" t="s">
        <v>48</v>
      </c>
      <c r="C8" s="40">
        <v>45528</v>
      </c>
      <c r="D8" s="39" t="s">
        <v>107</v>
      </c>
      <c r="E8" s="39" t="s">
        <v>100</v>
      </c>
      <c r="F8" s="39">
        <v>9</v>
      </c>
      <c r="G8" s="39" t="s">
        <v>108</v>
      </c>
    </row>
    <row r="9" spans="1:7" x14ac:dyDescent="0.35">
      <c r="A9" s="34" t="str">
        <f t="shared" si="0"/>
        <v>AT45537</v>
      </c>
      <c r="B9" s="41" t="s">
        <v>48</v>
      </c>
      <c r="C9" s="40">
        <v>45537</v>
      </c>
      <c r="D9" s="39" t="s">
        <v>109</v>
      </c>
      <c r="E9" s="39" t="s">
        <v>100</v>
      </c>
      <c r="F9" s="39">
        <v>12</v>
      </c>
      <c r="G9" s="39" t="s">
        <v>110</v>
      </c>
    </row>
    <row r="10" spans="1:7" x14ac:dyDescent="0.35">
      <c r="A10" s="34" t="str">
        <f t="shared" si="0"/>
        <v>AT45549</v>
      </c>
      <c r="B10" s="41" t="s">
        <v>48</v>
      </c>
      <c r="C10" s="40">
        <v>45549</v>
      </c>
      <c r="D10" s="39" t="s">
        <v>49</v>
      </c>
      <c r="E10" s="39" t="s">
        <v>100</v>
      </c>
      <c r="F10" s="39">
        <v>9</v>
      </c>
      <c r="G10" s="39" t="s">
        <v>19</v>
      </c>
    </row>
    <row r="11" spans="1:7" x14ac:dyDescent="0.35">
      <c r="A11" s="34" t="str">
        <f t="shared" si="0"/>
        <v>AT45558</v>
      </c>
      <c r="B11" s="41" t="s">
        <v>48</v>
      </c>
      <c r="C11" s="40">
        <v>45558</v>
      </c>
      <c r="D11" s="39" t="s">
        <v>50</v>
      </c>
      <c r="E11" s="39" t="s">
        <v>100</v>
      </c>
      <c r="F11" s="39">
        <v>12</v>
      </c>
      <c r="G11" s="39" t="s">
        <v>20</v>
      </c>
    </row>
    <row r="12" spans="1:7" x14ac:dyDescent="0.35">
      <c r="A12" s="34" t="str">
        <f t="shared" si="0"/>
        <v>AT45570</v>
      </c>
      <c r="B12" s="41" t="s">
        <v>48</v>
      </c>
      <c r="C12" s="40">
        <v>45570</v>
      </c>
      <c r="D12" s="39" t="s">
        <v>49</v>
      </c>
      <c r="E12" s="39" t="s">
        <v>100</v>
      </c>
      <c r="F12" s="39">
        <v>9</v>
      </c>
      <c r="G12" s="39" t="s">
        <v>19</v>
      </c>
    </row>
    <row r="13" spans="1:7" x14ac:dyDescent="0.35">
      <c r="A13" s="34" t="str">
        <f t="shared" si="0"/>
        <v>AT45579</v>
      </c>
      <c r="B13" s="41" t="s">
        <v>48</v>
      </c>
      <c r="C13" s="40">
        <v>45579</v>
      </c>
      <c r="D13" s="39" t="s">
        <v>50</v>
      </c>
      <c r="E13" s="39" t="s">
        <v>100</v>
      </c>
      <c r="F13" s="39">
        <v>12</v>
      </c>
      <c r="G13" s="39" t="s">
        <v>20</v>
      </c>
    </row>
    <row r="14" spans="1:7" x14ac:dyDescent="0.35">
      <c r="A14" s="34" t="str">
        <f t="shared" si="0"/>
        <v>AT45591</v>
      </c>
      <c r="B14" s="41" t="s">
        <v>48</v>
      </c>
      <c r="C14" s="40">
        <v>45591</v>
      </c>
      <c r="D14" s="39" t="s">
        <v>111</v>
      </c>
      <c r="E14" s="39" t="s">
        <v>112</v>
      </c>
      <c r="F14" s="39">
        <v>13</v>
      </c>
      <c r="G14" s="39" t="s">
        <v>113</v>
      </c>
    </row>
    <row r="15" spans="1:7" x14ac:dyDescent="0.35">
      <c r="A15" s="34" t="str">
        <f t="shared" si="0"/>
        <v>AT45604</v>
      </c>
      <c r="B15" s="41" t="s">
        <v>48</v>
      </c>
      <c r="C15" s="40">
        <v>45604</v>
      </c>
      <c r="D15" s="39" t="s">
        <v>51</v>
      </c>
      <c r="E15" s="39" t="s">
        <v>114</v>
      </c>
      <c r="F15" s="39">
        <v>9</v>
      </c>
      <c r="G15" s="39" t="s">
        <v>52</v>
      </c>
    </row>
    <row r="16" spans="1:7" x14ac:dyDescent="0.35">
      <c r="A16" s="34" t="str">
        <f t="shared" si="0"/>
        <v>AT45613</v>
      </c>
      <c r="B16" s="41" t="s">
        <v>48</v>
      </c>
      <c r="C16" s="40">
        <v>45613</v>
      </c>
      <c r="D16" s="39" t="s">
        <v>53</v>
      </c>
      <c r="E16" s="39" t="s">
        <v>115</v>
      </c>
      <c r="F16" s="39">
        <v>7</v>
      </c>
      <c r="G16" s="39" t="s">
        <v>54</v>
      </c>
    </row>
    <row r="17" spans="1:7" x14ac:dyDescent="0.35">
      <c r="A17" s="34" t="str">
        <f t="shared" si="0"/>
        <v>AT45620</v>
      </c>
      <c r="B17" s="41" t="s">
        <v>48</v>
      </c>
      <c r="C17" s="40">
        <v>45620</v>
      </c>
      <c r="D17" s="39" t="s">
        <v>116</v>
      </c>
      <c r="E17" s="39" t="s">
        <v>115</v>
      </c>
      <c r="F17" s="39">
        <v>7</v>
      </c>
      <c r="G17" s="39" t="s">
        <v>117</v>
      </c>
    </row>
    <row r="18" spans="1:7" x14ac:dyDescent="0.35">
      <c r="A18" s="34" t="str">
        <f t="shared" si="0"/>
        <v>AT45627</v>
      </c>
      <c r="B18" s="41" t="s">
        <v>48</v>
      </c>
      <c r="C18" s="40">
        <v>45627</v>
      </c>
      <c r="D18" s="39" t="s">
        <v>53</v>
      </c>
      <c r="E18" s="39" t="s">
        <v>115</v>
      </c>
      <c r="F18" s="39">
        <v>7</v>
      </c>
      <c r="G18" s="39" t="s">
        <v>118</v>
      </c>
    </row>
    <row r="19" spans="1:7" x14ac:dyDescent="0.35">
      <c r="A19" s="34" t="str">
        <f t="shared" si="0"/>
        <v>AT45634</v>
      </c>
      <c r="B19" s="41" t="s">
        <v>48</v>
      </c>
      <c r="C19" s="40">
        <v>45634</v>
      </c>
      <c r="D19" s="39" t="s">
        <v>116</v>
      </c>
      <c r="E19" s="39" t="s">
        <v>115</v>
      </c>
      <c r="F19" s="39">
        <v>7</v>
      </c>
      <c r="G19" s="39" t="s">
        <v>117</v>
      </c>
    </row>
    <row r="20" spans="1:7" x14ac:dyDescent="0.35">
      <c r="A20" s="34" t="str">
        <f t="shared" si="0"/>
        <v>AT45641</v>
      </c>
      <c r="B20" s="41" t="s">
        <v>48</v>
      </c>
      <c r="C20" s="40">
        <v>45641</v>
      </c>
      <c r="D20" s="39" t="s">
        <v>53</v>
      </c>
      <c r="E20" s="39" t="s">
        <v>115</v>
      </c>
      <c r="F20" s="39">
        <v>7</v>
      </c>
      <c r="G20" s="39" t="s">
        <v>54</v>
      </c>
    </row>
    <row r="21" spans="1:7" x14ac:dyDescent="0.35">
      <c r="A21" s="34" t="str">
        <f t="shared" si="0"/>
        <v>AT45648</v>
      </c>
      <c r="B21" s="41" t="s">
        <v>48</v>
      </c>
      <c r="C21" s="40">
        <v>45648</v>
      </c>
      <c r="D21" s="39" t="s">
        <v>119</v>
      </c>
      <c r="E21" s="39" t="s">
        <v>115</v>
      </c>
      <c r="F21" s="39">
        <v>7</v>
      </c>
      <c r="G21" s="39" t="s">
        <v>120</v>
      </c>
    </row>
    <row r="22" spans="1:7" x14ac:dyDescent="0.35">
      <c r="A22" s="34" t="str">
        <f t="shared" si="0"/>
        <v>AT45655</v>
      </c>
      <c r="B22" s="41" t="s">
        <v>48</v>
      </c>
      <c r="C22" s="40">
        <v>45655</v>
      </c>
      <c r="D22" s="39" t="s">
        <v>53</v>
      </c>
      <c r="E22" s="39" t="s">
        <v>115</v>
      </c>
      <c r="F22" s="39">
        <v>7</v>
      </c>
      <c r="G22" s="39" t="s">
        <v>121</v>
      </c>
    </row>
    <row r="23" spans="1:7" x14ac:dyDescent="0.35">
      <c r="A23" s="34" t="str">
        <f t="shared" si="0"/>
        <v>AT45662</v>
      </c>
      <c r="B23" s="41" t="s">
        <v>48</v>
      </c>
      <c r="C23" s="40">
        <v>45662</v>
      </c>
      <c r="D23" s="39" t="s">
        <v>116</v>
      </c>
      <c r="E23" s="39" t="s">
        <v>115</v>
      </c>
      <c r="F23" s="39">
        <v>7</v>
      </c>
      <c r="G23" s="39" t="s">
        <v>117</v>
      </c>
    </row>
    <row r="24" spans="1:7" x14ac:dyDescent="0.35">
      <c r="A24" s="34" t="str">
        <f t="shared" si="0"/>
        <v>AT45669</v>
      </c>
      <c r="B24" s="41" t="s">
        <v>48</v>
      </c>
      <c r="C24" s="40">
        <v>45669</v>
      </c>
      <c r="D24" s="39" t="s">
        <v>53</v>
      </c>
      <c r="E24" s="39" t="s">
        <v>115</v>
      </c>
      <c r="F24" s="39">
        <v>7</v>
      </c>
      <c r="G24" s="39" t="s">
        <v>122</v>
      </c>
    </row>
    <row r="25" spans="1:7" x14ac:dyDescent="0.35">
      <c r="A25" s="34" t="str">
        <f t="shared" si="0"/>
        <v>AT45676</v>
      </c>
      <c r="B25" s="41" t="s">
        <v>48</v>
      </c>
      <c r="C25" s="40">
        <v>45676</v>
      </c>
      <c r="D25" s="39" t="s">
        <v>116</v>
      </c>
      <c r="E25" s="39" t="s">
        <v>115</v>
      </c>
      <c r="F25" s="39">
        <v>7</v>
      </c>
      <c r="G25" s="39" t="s">
        <v>117</v>
      </c>
    </row>
    <row r="26" spans="1:7" x14ac:dyDescent="0.35">
      <c r="A26" s="34" t="str">
        <f t="shared" si="0"/>
        <v>AT45683</v>
      </c>
      <c r="B26" s="41" t="s">
        <v>48</v>
      </c>
      <c r="C26" s="40">
        <v>45683</v>
      </c>
      <c r="D26" s="39" t="s">
        <v>53</v>
      </c>
      <c r="E26" s="39" t="s">
        <v>115</v>
      </c>
      <c r="F26" s="39">
        <v>7</v>
      </c>
      <c r="G26" s="39" t="s">
        <v>122</v>
      </c>
    </row>
    <row r="27" spans="1:7" x14ac:dyDescent="0.35">
      <c r="A27" s="34" t="str">
        <f t="shared" si="0"/>
        <v>AT45690</v>
      </c>
      <c r="B27" s="41" t="s">
        <v>48</v>
      </c>
      <c r="C27" s="40">
        <v>45690</v>
      </c>
      <c r="D27" s="39" t="s">
        <v>116</v>
      </c>
      <c r="E27" s="39" t="s">
        <v>115</v>
      </c>
      <c r="F27" s="39">
        <v>7</v>
      </c>
      <c r="G27" s="39" t="s">
        <v>117</v>
      </c>
    </row>
    <row r="28" spans="1:7" x14ac:dyDescent="0.35">
      <c r="A28" s="34" t="str">
        <f t="shared" si="0"/>
        <v>AT45697</v>
      </c>
      <c r="B28" s="41" t="s">
        <v>48</v>
      </c>
      <c r="C28" s="40">
        <v>45697</v>
      </c>
      <c r="D28" s="39" t="s">
        <v>53</v>
      </c>
      <c r="E28" s="39" t="s">
        <v>115</v>
      </c>
      <c r="F28" s="39">
        <v>7</v>
      </c>
      <c r="G28" s="39" t="s">
        <v>122</v>
      </c>
    </row>
    <row r="29" spans="1:7" x14ac:dyDescent="0.35">
      <c r="A29" s="34" t="str">
        <f t="shared" si="0"/>
        <v>AT45704</v>
      </c>
      <c r="B29" s="41" t="s">
        <v>48</v>
      </c>
      <c r="C29" s="40">
        <v>45704</v>
      </c>
      <c r="D29" s="39" t="s">
        <v>116</v>
      </c>
      <c r="E29" s="39" t="s">
        <v>115</v>
      </c>
      <c r="F29" s="39">
        <v>7</v>
      </c>
      <c r="G29" s="39" t="s">
        <v>117</v>
      </c>
    </row>
    <row r="30" spans="1:7" x14ac:dyDescent="0.35">
      <c r="A30" s="34" t="str">
        <f t="shared" si="0"/>
        <v>AT45711</v>
      </c>
      <c r="B30" s="41" t="s">
        <v>48</v>
      </c>
      <c r="C30" s="40">
        <v>45711</v>
      </c>
      <c r="D30" s="39" t="s">
        <v>53</v>
      </c>
      <c r="E30" s="39" t="s">
        <v>115</v>
      </c>
      <c r="F30" s="39">
        <v>7</v>
      </c>
      <c r="G30" s="39" t="s">
        <v>122</v>
      </c>
    </row>
    <row r="31" spans="1:7" x14ac:dyDescent="0.35">
      <c r="A31" s="34" t="str">
        <f t="shared" si="0"/>
        <v>AT45718</v>
      </c>
      <c r="B31" s="41" t="s">
        <v>48</v>
      </c>
      <c r="C31" s="40">
        <v>45718</v>
      </c>
      <c r="D31" s="39" t="s">
        <v>116</v>
      </c>
      <c r="E31" s="39" t="s">
        <v>115</v>
      </c>
      <c r="F31" s="39">
        <v>7</v>
      </c>
      <c r="G31" s="39" t="s">
        <v>117</v>
      </c>
    </row>
    <row r="32" spans="1:7" x14ac:dyDescent="0.35">
      <c r="A32" s="34" t="str">
        <f t="shared" si="0"/>
        <v>AT45725</v>
      </c>
      <c r="B32" s="41" t="s">
        <v>48</v>
      </c>
      <c r="C32" s="40">
        <v>45725</v>
      </c>
      <c r="D32" s="39" t="s">
        <v>53</v>
      </c>
      <c r="E32" s="39" t="s">
        <v>115</v>
      </c>
      <c r="F32" s="39">
        <v>7</v>
      </c>
      <c r="G32" s="39" t="s">
        <v>122</v>
      </c>
    </row>
    <row r="33" spans="1:7" x14ac:dyDescent="0.35">
      <c r="A33" s="34" t="str">
        <f t="shared" si="0"/>
        <v>AT45732</v>
      </c>
      <c r="B33" s="41" t="s">
        <v>48</v>
      </c>
      <c r="C33" s="40">
        <v>45732</v>
      </c>
      <c r="D33" s="39" t="s">
        <v>116</v>
      </c>
      <c r="E33" s="39" t="s">
        <v>115</v>
      </c>
      <c r="F33" s="39">
        <v>7</v>
      </c>
      <c r="G33" s="39" t="s">
        <v>117</v>
      </c>
    </row>
    <row r="34" spans="1:7" x14ac:dyDescent="0.35">
      <c r="A34" s="34" t="str">
        <f t="shared" si="0"/>
        <v>AT45739</v>
      </c>
      <c r="B34" s="41" t="s">
        <v>48</v>
      </c>
      <c r="C34" s="40">
        <v>45739</v>
      </c>
      <c r="D34" s="39" t="s">
        <v>53</v>
      </c>
      <c r="E34" s="39" t="s">
        <v>115</v>
      </c>
      <c r="F34" s="39">
        <v>7</v>
      </c>
      <c r="G34" s="39" t="s">
        <v>122</v>
      </c>
    </row>
    <row r="35" spans="1:7" x14ac:dyDescent="0.35">
      <c r="A35" s="34" t="str">
        <f t="shared" si="0"/>
        <v>AT45746</v>
      </c>
      <c r="B35" s="41" t="s">
        <v>48</v>
      </c>
      <c r="C35" s="40">
        <v>45746</v>
      </c>
      <c r="D35" s="39" t="s">
        <v>116</v>
      </c>
      <c r="E35" s="39" t="s">
        <v>115</v>
      </c>
      <c r="F35" s="39">
        <v>7</v>
      </c>
      <c r="G35" s="39" t="s">
        <v>117</v>
      </c>
    </row>
    <row r="36" spans="1:7" x14ac:dyDescent="0.35">
      <c r="A36" s="34" t="str">
        <f t="shared" si="0"/>
        <v>AT45753</v>
      </c>
      <c r="B36" s="41" t="s">
        <v>48</v>
      </c>
      <c r="C36" s="40">
        <v>45753</v>
      </c>
      <c r="D36" s="39" t="s">
        <v>53</v>
      </c>
      <c r="E36" s="39" t="s">
        <v>115</v>
      </c>
      <c r="F36" s="39">
        <v>7</v>
      </c>
      <c r="G36" s="39" t="s">
        <v>122</v>
      </c>
    </row>
    <row r="37" spans="1:7" x14ac:dyDescent="0.35">
      <c r="A37" s="34" t="str">
        <f t="shared" si="0"/>
        <v>AT45760</v>
      </c>
      <c r="B37" s="41" t="s">
        <v>48</v>
      </c>
      <c r="C37" s="40">
        <v>45760</v>
      </c>
      <c r="D37" s="39" t="s">
        <v>116</v>
      </c>
      <c r="E37" s="39" t="s">
        <v>115</v>
      </c>
      <c r="F37" s="39">
        <v>7</v>
      </c>
      <c r="G37" s="39" t="s">
        <v>117</v>
      </c>
    </row>
    <row r="38" spans="1:7" x14ac:dyDescent="0.35">
      <c r="A38" s="34" t="str">
        <f t="shared" si="0"/>
        <v>AT45767</v>
      </c>
      <c r="B38" s="41" t="s">
        <v>48</v>
      </c>
      <c r="C38" s="40">
        <v>45767</v>
      </c>
      <c r="D38" s="39" t="s">
        <v>123</v>
      </c>
      <c r="E38" s="39" t="s">
        <v>112</v>
      </c>
      <c r="F38" s="39">
        <v>15</v>
      </c>
      <c r="G38" s="39" t="s">
        <v>124</v>
      </c>
    </row>
    <row r="39" spans="1:7" x14ac:dyDescent="0.35">
      <c r="A39" s="34" t="str">
        <f t="shared" si="0"/>
        <v>AT45782</v>
      </c>
      <c r="B39" s="41" t="s">
        <v>48</v>
      </c>
      <c r="C39" s="40">
        <v>45782</v>
      </c>
      <c r="D39" s="39" t="s">
        <v>125</v>
      </c>
      <c r="E39" s="39" t="s">
        <v>100</v>
      </c>
      <c r="F39" s="39">
        <v>11</v>
      </c>
      <c r="G39" s="39" t="s">
        <v>126</v>
      </c>
    </row>
    <row r="40" spans="1:7" x14ac:dyDescent="0.35">
      <c r="A40" s="34" t="str">
        <f t="shared" si="0"/>
        <v>AT45793</v>
      </c>
      <c r="B40" s="41" t="s">
        <v>48</v>
      </c>
      <c r="C40" s="40">
        <v>45793</v>
      </c>
      <c r="D40" s="39" t="s">
        <v>127</v>
      </c>
      <c r="E40" s="39" t="s">
        <v>100</v>
      </c>
      <c r="F40" s="39">
        <v>10</v>
      </c>
      <c r="G40" s="39" t="s">
        <v>128</v>
      </c>
    </row>
    <row r="41" spans="1:7" x14ac:dyDescent="0.35">
      <c r="A41" s="34" t="str">
        <f t="shared" si="0"/>
        <v>AT45803</v>
      </c>
      <c r="B41" s="41" t="s">
        <v>48</v>
      </c>
      <c r="C41" s="40">
        <v>45803</v>
      </c>
      <c r="D41" s="39" t="s">
        <v>125</v>
      </c>
      <c r="E41" s="39" t="s">
        <v>100</v>
      </c>
      <c r="F41" s="39">
        <v>11</v>
      </c>
      <c r="G41" s="39" t="s">
        <v>129</v>
      </c>
    </row>
    <row r="42" spans="1:7" x14ac:dyDescent="0.35">
      <c r="A42" s="34" t="str">
        <f t="shared" si="0"/>
        <v>AT45814</v>
      </c>
      <c r="B42" s="41" t="s">
        <v>48</v>
      </c>
      <c r="C42" s="40">
        <v>45814</v>
      </c>
      <c r="D42" s="39" t="s">
        <v>130</v>
      </c>
      <c r="E42" s="39" t="s">
        <v>100</v>
      </c>
      <c r="F42" s="39">
        <v>8</v>
      </c>
      <c r="G42" s="39" t="s">
        <v>131</v>
      </c>
    </row>
    <row r="43" spans="1:7" x14ac:dyDescent="0.35">
      <c r="A43" s="34" t="str">
        <f t="shared" si="0"/>
        <v>AT45822</v>
      </c>
      <c r="B43" s="41" t="s">
        <v>48</v>
      </c>
      <c r="C43" s="40">
        <v>45822</v>
      </c>
      <c r="D43" s="39" t="s">
        <v>132</v>
      </c>
      <c r="E43" s="39" t="s">
        <v>100</v>
      </c>
      <c r="F43" s="39">
        <v>7</v>
      </c>
      <c r="G43" s="39" t="s">
        <v>133</v>
      </c>
    </row>
    <row r="44" spans="1:7" x14ac:dyDescent="0.35">
      <c r="A44" s="34" t="str">
        <f t="shared" si="0"/>
        <v>AT45829</v>
      </c>
      <c r="B44" s="41" t="s">
        <v>48</v>
      </c>
      <c r="C44" s="40">
        <v>45829</v>
      </c>
      <c r="D44" s="39" t="s">
        <v>132</v>
      </c>
      <c r="E44" s="39" t="s">
        <v>100</v>
      </c>
      <c r="F44" s="39">
        <v>7</v>
      </c>
      <c r="G44" s="39" t="s">
        <v>133</v>
      </c>
    </row>
    <row r="45" spans="1:7" x14ac:dyDescent="0.35">
      <c r="A45" s="34" t="str">
        <f t="shared" si="0"/>
        <v>AT45836</v>
      </c>
      <c r="B45" s="41" t="s">
        <v>48</v>
      </c>
      <c r="C45" s="40">
        <v>45836</v>
      </c>
      <c r="D45" s="39" t="s">
        <v>134</v>
      </c>
      <c r="E45" s="39" t="s">
        <v>100</v>
      </c>
      <c r="F45" s="39">
        <v>7</v>
      </c>
      <c r="G45" s="39" t="s">
        <v>135</v>
      </c>
    </row>
    <row r="46" spans="1:7" x14ac:dyDescent="0.35">
      <c r="A46" s="34" t="str">
        <f t="shared" si="0"/>
        <v>AT45843</v>
      </c>
      <c r="B46" s="41" t="s">
        <v>48</v>
      </c>
      <c r="C46" s="40">
        <v>45843</v>
      </c>
      <c r="D46" s="39" t="s">
        <v>136</v>
      </c>
      <c r="E46" s="39" t="s">
        <v>100</v>
      </c>
      <c r="F46" s="39">
        <v>7</v>
      </c>
      <c r="G46" s="39" t="s">
        <v>137</v>
      </c>
    </row>
    <row r="47" spans="1:7" x14ac:dyDescent="0.35">
      <c r="A47" s="34" t="str">
        <f t="shared" si="0"/>
        <v>AT45850</v>
      </c>
      <c r="B47" s="41" t="s">
        <v>48</v>
      </c>
      <c r="C47" s="40">
        <v>45850</v>
      </c>
      <c r="D47" s="39" t="s">
        <v>136</v>
      </c>
      <c r="E47" s="39" t="s">
        <v>100</v>
      </c>
      <c r="F47" s="39">
        <v>7</v>
      </c>
      <c r="G47" s="39" t="s">
        <v>138</v>
      </c>
    </row>
    <row r="48" spans="1:7" x14ac:dyDescent="0.35">
      <c r="A48" s="34" t="str">
        <f t="shared" si="0"/>
        <v>AT45857</v>
      </c>
      <c r="B48" s="41" t="s">
        <v>48</v>
      </c>
      <c r="C48" s="40">
        <v>45857</v>
      </c>
      <c r="D48" s="39" t="s">
        <v>136</v>
      </c>
      <c r="E48" s="39" t="s">
        <v>100</v>
      </c>
      <c r="F48" s="39">
        <v>7</v>
      </c>
      <c r="G48" s="39" t="s">
        <v>139</v>
      </c>
    </row>
    <row r="49" spans="1:7" x14ac:dyDescent="0.35">
      <c r="A49" s="34" t="str">
        <f t="shared" si="0"/>
        <v>AT45864</v>
      </c>
      <c r="B49" s="41" t="s">
        <v>48</v>
      </c>
      <c r="C49" s="40">
        <v>45864</v>
      </c>
      <c r="D49" s="39" t="s">
        <v>136</v>
      </c>
      <c r="E49" s="39" t="s">
        <v>100</v>
      </c>
      <c r="F49" s="39">
        <v>7</v>
      </c>
      <c r="G49" s="39" t="s">
        <v>138</v>
      </c>
    </row>
    <row r="50" spans="1:7" x14ac:dyDescent="0.35">
      <c r="A50" s="34" t="str">
        <f t="shared" si="0"/>
        <v>AT45871</v>
      </c>
      <c r="B50" s="41" t="s">
        <v>48</v>
      </c>
      <c r="C50" s="40">
        <v>45871</v>
      </c>
      <c r="D50" s="39" t="s">
        <v>136</v>
      </c>
      <c r="E50" s="39" t="s">
        <v>100</v>
      </c>
      <c r="F50" s="39">
        <v>7</v>
      </c>
      <c r="G50" s="39" t="s">
        <v>139</v>
      </c>
    </row>
    <row r="51" spans="1:7" x14ac:dyDescent="0.35">
      <c r="A51" s="34" t="str">
        <f t="shared" si="0"/>
        <v>AT45878</v>
      </c>
      <c r="B51" s="41" t="s">
        <v>48</v>
      </c>
      <c r="C51" s="40">
        <v>45878</v>
      </c>
      <c r="D51" s="39" t="s">
        <v>140</v>
      </c>
      <c r="E51" s="39" t="s">
        <v>100</v>
      </c>
      <c r="F51" s="39">
        <v>7</v>
      </c>
      <c r="G51" s="39" t="s">
        <v>141</v>
      </c>
    </row>
    <row r="52" spans="1:7" x14ac:dyDescent="0.35">
      <c r="A52" s="34" t="str">
        <f t="shared" si="0"/>
        <v>AT45885</v>
      </c>
      <c r="B52" s="41" t="s">
        <v>48</v>
      </c>
      <c r="C52" s="40">
        <v>45885</v>
      </c>
      <c r="D52" s="39" t="s">
        <v>134</v>
      </c>
      <c r="E52" s="39" t="s">
        <v>100</v>
      </c>
      <c r="F52" s="39">
        <v>7</v>
      </c>
      <c r="G52" s="39" t="s">
        <v>135</v>
      </c>
    </row>
    <row r="53" spans="1:7" x14ac:dyDescent="0.35">
      <c r="A53" s="34" t="str">
        <f t="shared" si="0"/>
        <v>AT45892</v>
      </c>
      <c r="B53" s="41" t="s">
        <v>48</v>
      </c>
      <c r="C53" s="40">
        <v>45892</v>
      </c>
      <c r="D53" s="39" t="s">
        <v>132</v>
      </c>
      <c r="E53" s="39" t="s">
        <v>100</v>
      </c>
      <c r="F53" s="39">
        <v>7</v>
      </c>
      <c r="G53" s="39" t="s">
        <v>133</v>
      </c>
    </row>
    <row r="54" spans="1:7" x14ac:dyDescent="0.35">
      <c r="A54" s="34" t="str">
        <f t="shared" si="0"/>
        <v>AT45899</v>
      </c>
      <c r="B54" s="41" t="s">
        <v>48</v>
      </c>
      <c r="C54" s="40">
        <v>45899</v>
      </c>
      <c r="D54" s="39" t="s">
        <v>142</v>
      </c>
      <c r="E54" s="39" t="s">
        <v>100</v>
      </c>
      <c r="F54" s="39">
        <v>9</v>
      </c>
      <c r="G54" s="39" t="s">
        <v>143</v>
      </c>
    </row>
    <row r="55" spans="1:7" x14ac:dyDescent="0.35">
      <c r="A55" s="34" t="str">
        <f t="shared" si="0"/>
        <v>AT45908</v>
      </c>
      <c r="B55" s="41" t="s">
        <v>48</v>
      </c>
      <c r="C55" s="40">
        <v>45908</v>
      </c>
      <c r="D55" s="39" t="s">
        <v>125</v>
      </c>
      <c r="E55" s="39" t="s">
        <v>100</v>
      </c>
      <c r="F55" s="39">
        <v>11</v>
      </c>
      <c r="G55" s="39" t="s">
        <v>126</v>
      </c>
    </row>
    <row r="56" spans="1:7" x14ac:dyDescent="0.35">
      <c r="A56" s="34" t="str">
        <f t="shared" si="0"/>
        <v>AT45919</v>
      </c>
      <c r="B56" s="41" t="s">
        <v>48</v>
      </c>
      <c r="C56" s="40">
        <v>45919</v>
      </c>
      <c r="D56" s="39" t="s">
        <v>127</v>
      </c>
      <c r="E56" s="39" t="s">
        <v>100</v>
      </c>
      <c r="F56" s="39">
        <v>10</v>
      </c>
      <c r="G56" s="39" t="s">
        <v>144</v>
      </c>
    </row>
    <row r="57" spans="1:7" x14ac:dyDescent="0.35">
      <c r="A57" s="34" t="str">
        <f t="shared" si="0"/>
        <v>AT45929</v>
      </c>
      <c r="B57" s="41" t="s">
        <v>48</v>
      </c>
      <c r="C57" s="40">
        <v>45929</v>
      </c>
      <c r="D57" s="39" t="s">
        <v>125</v>
      </c>
      <c r="E57" s="39" t="s">
        <v>100</v>
      </c>
      <c r="F57" s="39">
        <v>11</v>
      </c>
      <c r="G57" s="39" t="s">
        <v>145</v>
      </c>
    </row>
    <row r="58" spans="1:7" x14ac:dyDescent="0.35">
      <c r="A58" s="34" t="str">
        <f t="shared" si="0"/>
        <v>AT45940</v>
      </c>
      <c r="B58" s="41" t="s">
        <v>48</v>
      </c>
      <c r="C58" s="40">
        <v>45940</v>
      </c>
      <c r="D58" s="39" t="s">
        <v>127</v>
      </c>
      <c r="E58" s="39" t="s">
        <v>100</v>
      </c>
      <c r="F58" s="39">
        <v>10</v>
      </c>
      <c r="G58" s="39" t="s">
        <v>146</v>
      </c>
    </row>
    <row r="59" spans="1:7" x14ac:dyDescent="0.35">
      <c r="A59" s="34" t="str">
        <f t="shared" si="0"/>
        <v>AT45950</v>
      </c>
      <c r="B59" s="41" t="s">
        <v>48</v>
      </c>
      <c r="C59" s="40">
        <v>45950</v>
      </c>
      <c r="D59" s="39" t="s">
        <v>125</v>
      </c>
      <c r="E59" s="39" t="s">
        <v>100</v>
      </c>
      <c r="F59" s="39">
        <v>11</v>
      </c>
      <c r="G59" s="39" t="s">
        <v>126</v>
      </c>
    </row>
    <row r="60" spans="1:7" x14ac:dyDescent="0.35">
      <c r="A60" s="34" t="str">
        <f t="shared" si="0"/>
        <v>AT45961</v>
      </c>
      <c r="B60" s="41" t="s">
        <v>48</v>
      </c>
      <c r="C60" s="40">
        <v>45961</v>
      </c>
      <c r="D60" s="39" t="s">
        <v>147</v>
      </c>
      <c r="E60" s="39" t="s">
        <v>112</v>
      </c>
      <c r="F60" s="39">
        <v>13</v>
      </c>
      <c r="G60" s="39" t="s">
        <v>148</v>
      </c>
    </row>
    <row r="61" spans="1:7" x14ac:dyDescent="0.35">
      <c r="A61" s="34" t="str">
        <f t="shared" si="0"/>
        <v>AT45974</v>
      </c>
      <c r="B61" s="41" t="s">
        <v>48</v>
      </c>
      <c r="C61" s="40">
        <v>45974</v>
      </c>
      <c r="D61" s="39" t="s">
        <v>149</v>
      </c>
      <c r="E61" s="39" t="s">
        <v>115</v>
      </c>
      <c r="F61" s="39">
        <v>8</v>
      </c>
      <c r="G61" s="39" t="s">
        <v>150</v>
      </c>
    </row>
    <row r="62" spans="1:7" x14ac:dyDescent="0.35">
      <c r="A62" s="34" t="str">
        <f t="shared" si="0"/>
        <v>AT45982</v>
      </c>
      <c r="B62" s="41" t="s">
        <v>48</v>
      </c>
      <c r="C62" s="40">
        <v>45982</v>
      </c>
      <c r="D62" s="39" t="s">
        <v>55</v>
      </c>
      <c r="E62" s="39" t="s">
        <v>114</v>
      </c>
      <c r="F62" s="39">
        <v>10</v>
      </c>
      <c r="G62" s="39" t="s">
        <v>151</v>
      </c>
    </row>
    <row r="63" spans="1:7" x14ac:dyDescent="0.35">
      <c r="A63" s="34" t="str">
        <f t="shared" si="0"/>
        <v>AT45992</v>
      </c>
      <c r="B63" s="41" t="s">
        <v>48</v>
      </c>
      <c r="C63" s="40">
        <v>45992</v>
      </c>
      <c r="D63" s="39" t="s">
        <v>152</v>
      </c>
      <c r="E63" s="39" t="s">
        <v>114</v>
      </c>
      <c r="F63" s="39">
        <v>11</v>
      </c>
      <c r="G63" s="39" t="s">
        <v>153</v>
      </c>
    </row>
    <row r="64" spans="1:7" x14ac:dyDescent="0.35">
      <c r="A64" s="34" t="str">
        <f t="shared" si="0"/>
        <v>AT46003</v>
      </c>
      <c r="B64" s="41" t="s">
        <v>48</v>
      </c>
      <c r="C64" s="40">
        <v>46003</v>
      </c>
      <c r="D64" s="39" t="s">
        <v>55</v>
      </c>
      <c r="E64" s="39" t="s">
        <v>114</v>
      </c>
      <c r="F64" s="39">
        <v>10</v>
      </c>
      <c r="G64" s="39" t="s">
        <v>154</v>
      </c>
    </row>
    <row r="65" spans="1:7" x14ac:dyDescent="0.35">
      <c r="A65" s="34" t="str">
        <f t="shared" si="0"/>
        <v>AT46013</v>
      </c>
      <c r="B65" s="41" t="s">
        <v>48</v>
      </c>
      <c r="C65" s="40">
        <v>46013</v>
      </c>
      <c r="D65" s="39" t="s">
        <v>155</v>
      </c>
      <c r="E65" s="39" t="s">
        <v>156</v>
      </c>
      <c r="F65" s="39">
        <v>11</v>
      </c>
      <c r="G65" s="39" t="s">
        <v>157</v>
      </c>
    </row>
    <row r="66" spans="1:7" x14ac:dyDescent="0.35">
      <c r="A66" s="34" t="str">
        <f t="shared" ref="A66:A129" si="1">B66&amp;C66</f>
        <v>AT46024</v>
      </c>
      <c r="B66" s="41" t="s">
        <v>48</v>
      </c>
      <c r="C66" s="40">
        <v>46024</v>
      </c>
      <c r="D66" s="39" t="s">
        <v>55</v>
      </c>
      <c r="E66" s="39" t="s">
        <v>114</v>
      </c>
      <c r="F66" s="39">
        <v>10</v>
      </c>
      <c r="G66" s="39" t="s">
        <v>158</v>
      </c>
    </row>
    <row r="67" spans="1:7" x14ac:dyDescent="0.35">
      <c r="A67" s="34" t="str">
        <f t="shared" si="1"/>
        <v>AT46034</v>
      </c>
      <c r="B67" s="41" t="s">
        <v>48</v>
      </c>
      <c r="C67" s="40">
        <v>46034</v>
      </c>
      <c r="D67" s="39" t="s">
        <v>152</v>
      </c>
      <c r="E67" s="39" t="s">
        <v>114</v>
      </c>
      <c r="F67" s="39">
        <v>11</v>
      </c>
      <c r="G67" s="39" t="s">
        <v>153</v>
      </c>
    </row>
    <row r="68" spans="1:7" x14ac:dyDescent="0.35">
      <c r="A68" s="34" t="str">
        <f t="shared" si="1"/>
        <v>AT46045</v>
      </c>
      <c r="B68" s="41" t="s">
        <v>48</v>
      </c>
      <c r="C68" s="40">
        <v>46045</v>
      </c>
      <c r="D68" s="39" t="s">
        <v>55</v>
      </c>
      <c r="E68" s="39" t="s">
        <v>114</v>
      </c>
      <c r="F68" s="39">
        <v>10</v>
      </c>
      <c r="G68" s="39" t="s">
        <v>159</v>
      </c>
    </row>
    <row r="69" spans="1:7" x14ac:dyDescent="0.35">
      <c r="A69" s="34" t="str">
        <f t="shared" si="1"/>
        <v>AT46055</v>
      </c>
      <c r="B69" s="41" t="s">
        <v>48</v>
      </c>
      <c r="C69" s="40">
        <v>46055</v>
      </c>
      <c r="D69" s="39" t="s">
        <v>160</v>
      </c>
      <c r="E69" s="39" t="s">
        <v>156</v>
      </c>
      <c r="F69" s="39">
        <v>11</v>
      </c>
      <c r="G69" s="39" t="s">
        <v>161</v>
      </c>
    </row>
    <row r="70" spans="1:7" x14ac:dyDescent="0.35">
      <c r="A70" s="34" t="str">
        <f t="shared" si="1"/>
        <v>AT46066</v>
      </c>
      <c r="B70" s="41" t="s">
        <v>48</v>
      </c>
      <c r="C70" s="40">
        <v>46066</v>
      </c>
      <c r="D70" s="39" t="s">
        <v>55</v>
      </c>
      <c r="E70" s="39" t="s">
        <v>114</v>
      </c>
      <c r="F70" s="39">
        <v>10</v>
      </c>
      <c r="G70" s="39" t="s">
        <v>158</v>
      </c>
    </row>
    <row r="71" spans="1:7" x14ac:dyDescent="0.35">
      <c r="A71" s="34" t="str">
        <f t="shared" si="1"/>
        <v>AT46076</v>
      </c>
      <c r="B71" s="41" t="s">
        <v>48</v>
      </c>
      <c r="C71" s="40">
        <v>46076</v>
      </c>
      <c r="D71" s="39" t="s">
        <v>152</v>
      </c>
      <c r="E71" s="39" t="s">
        <v>114</v>
      </c>
      <c r="F71" s="39">
        <v>11</v>
      </c>
      <c r="G71" s="39" t="s">
        <v>153</v>
      </c>
    </row>
    <row r="72" spans="1:7" x14ac:dyDescent="0.35">
      <c r="A72" s="34" t="str">
        <f t="shared" si="1"/>
        <v>AT46087</v>
      </c>
      <c r="B72" s="41" t="s">
        <v>48</v>
      </c>
      <c r="C72" s="40">
        <v>46087</v>
      </c>
      <c r="D72" s="39" t="s">
        <v>55</v>
      </c>
      <c r="E72" s="39" t="s">
        <v>114</v>
      </c>
      <c r="F72" s="39">
        <v>10</v>
      </c>
      <c r="G72" s="39" t="s">
        <v>158</v>
      </c>
    </row>
    <row r="73" spans="1:7" x14ac:dyDescent="0.35">
      <c r="A73" s="34" t="str">
        <f t="shared" si="1"/>
        <v>AT46097</v>
      </c>
      <c r="B73" s="41" t="s">
        <v>48</v>
      </c>
      <c r="C73" s="40">
        <v>46097</v>
      </c>
      <c r="D73" s="39" t="s">
        <v>160</v>
      </c>
      <c r="E73" s="39" t="s">
        <v>156</v>
      </c>
      <c r="F73" s="39">
        <v>11</v>
      </c>
      <c r="G73" s="39" t="s">
        <v>162</v>
      </c>
    </row>
    <row r="74" spans="1:7" x14ac:dyDescent="0.35">
      <c r="A74" s="34" t="str">
        <f t="shared" si="1"/>
        <v>AT46108</v>
      </c>
      <c r="B74" s="41" t="s">
        <v>48</v>
      </c>
      <c r="C74" s="40">
        <v>46108</v>
      </c>
      <c r="D74" s="39" t="s">
        <v>55</v>
      </c>
      <c r="E74" s="39" t="s">
        <v>114</v>
      </c>
      <c r="F74" s="39">
        <v>10</v>
      </c>
      <c r="G74" s="39" t="s">
        <v>158</v>
      </c>
    </row>
    <row r="75" spans="1:7" x14ac:dyDescent="0.35">
      <c r="A75" s="34" t="str">
        <f t="shared" si="1"/>
        <v>AT46118</v>
      </c>
      <c r="B75" s="41" t="s">
        <v>48</v>
      </c>
      <c r="C75" s="40">
        <v>46118</v>
      </c>
      <c r="D75" s="39" t="s">
        <v>152</v>
      </c>
      <c r="E75" s="39" t="s">
        <v>114</v>
      </c>
      <c r="F75" s="39">
        <v>11</v>
      </c>
      <c r="G75" s="39" t="s">
        <v>153</v>
      </c>
    </row>
    <row r="76" spans="1:7" x14ac:dyDescent="0.35">
      <c r="A76" s="34" t="str">
        <f t="shared" si="1"/>
        <v>AX45493</v>
      </c>
      <c r="B76" s="39" t="s">
        <v>56</v>
      </c>
      <c r="C76" s="40">
        <v>45493</v>
      </c>
      <c r="D76" s="39" t="s">
        <v>163</v>
      </c>
      <c r="E76" s="39" t="s">
        <v>100</v>
      </c>
      <c r="F76" s="39">
        <v>7</v>
      </c>
      <c r="G76" s="39" t="s">
        <v>164</v>
      </c>
    </row>
    <row r="77" spans="1:7" x14ac:dyDescent="0.35">
      <c r="A77" s="34" t="str">
        <f t="shared" si="1"/>
        <v>AX45500</v>
      </c>
      <c r="B77" s="41" t="s">
        <v>56</v>
      </c>
      <c r="C77" s="40">
        <v>45500</v>
      </c>
      <c r="D77" s="39" t="s">
        <v>165</v>
      </c>
      <c r="E77" s="39" t="s">
        <v>100</v>
      </c>
      <c r="F77" s="39">
        <v>7</v>
      </c>
      <c r="G77" s="39" t="s">
        <v>166</v>
      </c>
    </row>
    <row r="78" spans="1:7" x14ac:dyDescent="0.35">
      <c r="A78" s="34" t="str">
        <f t="shared" si="1"/>
        <v>AX45507</v>
      </c>
      <c r="B78" s="41" t="s">
        <v>56</v>
      </c>
      <c r="C78" s="40">
        <v>45507</v>
      </c>
      <c r="D78" s="39" t="s">
        <v>167</v>
      </c>
      <c r="E78" s="39" t="s">
        <v>100</v>
      </c>
      <c r="F78" s="39">
        <v>13</v>
      </c>
      <c r="G78" s="39" t="s">
        <v>168</v>
      </c>
    </row>
    <row r="79" spans="1:7" x14ac:dyDescent="0.35">
      <c r="A79" s="34" t="str">
        <f t="shared" si="1"/>
        <v>AX45520</v>
      </c>
      <c r="B79" s="41" t="s">
        <v>56</v>
      </c>
      <c r="C79" s="40">
        <v>45520</v>
      </c>
      <c r="D79" s="39" t="s">
        <v>169</v>
      </c>
      <c r="E79" s="39" t="s">
        <v>100</v>
      </c>
      <c r="F79" s="39">
        <v>7</v>
      </c>
      <c r="G79" s="39" t="s">
        <v>170</v>
      </c>
    </row>
    <row r="80" spans="1:7" x14ac:dyDescent="0.35">
      <c r="A80" s="34" t="str">
        <f t="shared" si="1"/>
        <v>AX45527</v>
      </c>
      <c r="B80" s="41" t="s">
        <v>56</v>
      </c>
      <c r="C80" s="40">
        <v>45527</v>
      </c>
      <c r="D80" s="39" t="s">
        <v>171</v>
      </c>
      <c r="E80" s="39" t="s">
        <v>100</v>
      </c>
      <c r="F80" s="39">
        <v>4</v>
      </c>
      <c r="G80" s="39" t="s">
        <v>172</v>
      </c>
    </row>
    <row r="81" spans="1:7" x14ac:dyDescent="0.35">
      <c r="A81" s="34" t="str">
        <f t="shared" si="1"/>
        <v>AX45531</v>
      </c>
      <c r="B81" s="41" t="s">
        <v>56</v>
      </c>
      <c r="C81" s="40">
        <v>45531</v>
      </c>
      <c r="D81" s="39" t="s">
        <v>57</v>
      </c>
      <c r="E81" s="39" t="s">
        <v>100</v>
      </c>
      <c r="F81" s="39">
        <v>11</v>
      </c>
      <c r="G81" s="39" t="s">
        <v>21</v>
      </c>
    </row>
    <row r="82" spans="1:7" x14ac:dyDescent="0.35">
      <c r="A82" s="34" t="str">
        <f t="shared" si="1"/>
        <v>AX45542</v>
      </c>
      <c r="B82" s="41" t="s">
        <v>56</v>
      </c>
      <c r="C82" s="40">
        <v>45542</v>
      </c>
      <c r="D82" s="39" t="s">
        <v>173</v>
      </c>
      <c r="E82" s="39" t="s">
        <v>100</v>
      </c>
      <c r="F82" s="39">
        <v>11</v>
      </c>
      <c r="G82" s="39" t="s">
        <v>174</v>
      </c>
    </row>
    <row r="83" spans="1:7" x14ac:dyDescent="0.35">
      <c r="A83" s="34" t="str">
        <f t="shared" si="1"/>
        <v>AX45553</v>
      </c>
      <c r="B83" s="41" t="s">
        <v>56</v>
      </c>
      <c r="C83" s="40">
        <v>45553</v>
      </c>
      <c r="D83" s="39" t="s">
        <v>175</v>
      </c>
      <c r="E83" s="39" t="s">
        <v>100</v>
      </c>
      <c r="F83" s="39">
        <v>13</v>
      </c>
      <c r="G83" s="39" t="s">
        <v>176</v>
      </c>
    </row>
    <row r="84" spans="1:7" x14ac:dyDescent="0.35">
      <c r="A84" s="34" t="str">
        <f t="shared" si="1"/>
        <v>AX45566</v>
      </c>
      <c r="B84" s="41" t="s">
        <v>56</v>
      </c>
      <c r="C84" s="40">
        <v>45566</v>
      </c>
      <c r="D84" s="39" t="s">
        <v>58</v>
      </c>
      <c r="E84" s="39" t="s">
        <v>100</v>
      </c>
      <c r="F84" s="39">
        <v>11</v>
      </c>
      <c r="G84" s="39" t="s">
        <v>177</v>
      </c>
    </row>
    <row r="85" spans="1:7" x14ac:dyDescent="0.35">
      <c r="A85" s="34" t="str">
        <f t="shared" si="1"/>
        <v>AX45577</v>
      </c>
      <c r="B85" s="41" t="s">
        <v>56</v>
      </c>
      <c r="C85" s="40">
        <v>45577</v>
      </c>
      <c r="D85" s="39" t="s">
        <v>58</v>
      </c>
      <c r="E85" s="39" t="s">
        <v>100</v>
      </c>
      <c r="F85" s="39">
        <v>11</v>
      </c>
      <c r="G85" s="39" t="s">
        <v>22</v>
      </c>
    </row>
    <row r="86" spans="1:7" x14ac:dyDescent="0.35">
      <c r="A86" s="34" t="str">
        <f t="shared" si="1"/>
        <v>AX45588</v>
      </c>
      <c r="B86" s="41" t="s">
        <v>56</v>
      </c>
      <c r="C86" s="40">
        <v>45588</v>
      </c>
      <c r="D86" s="39" t="s">
        <v>178</v>
      </c>
      <c r="E86" s="39" t="s">
        <v>112</v>
      </c>
      <c r="F86" s="39">
        <v>12</v>
      </c>
      <c r="G86" s="39" t="s">
        <v>179</v>
      </c>
    </row>
    <row r="87" spans="1:7" x14ac:dyDescent="0.35">
      <c r="A87" s="34" t="str">
        <f t="shared" si="1"/>
        <v>AX45600</v>
      </c>
      <c r="B87" s="41" t="s">
        <v>56</v>
      </c>
      <c r="C87" s="40">
        <v>45600</v>
      </c>
      <c r="D87" s="39" t="s">
        <v>59</v>
      </c>
      <c r="E87" s="39" t="s">
        <v>115</v>
      </c>
      <c r="F87" s="39">
        <v>6</v>
      </c>
      <c r="G87" s="39" t="s">
        <v>41</v>
      </c>
    </row>
    <row r="88" spans="1:7" x14ac:dyDescent="0.35">
      <c r="A88" s="34" t="str">
        <f t="shared" si="1"/>
        <v>AX45606</v>
      </c>
      <c r="B88" s="41" t="s">
        <v>56</v>
      </c>
      <c r="C88" s="40">
        <v>45606</v>
      </c>
      <c r="D88" s="39" t="s">
        <v>60</v>
      </c>
      <c r="E88" s="39" t="s">
        <v>115</v>
      </c>
      <c r="F88" s="39">
        <v>6</v>
      </c>
      <c r="G88" s="39" t="s">
        <v>42</v>
      </c>
    </row>
    <row r="89" spans="1:7" x14ac:dyDescent="0.35">
      <c r="A89" s="34" t="str">
        <f t="shared" si="1"/>
        <v>AX45612</v>
      </c>
      <c r="B89" s="41" t="s">
        <v>56</v>
      </c>
      <c r="C89" s="40">
        <v>45612</v>
      </c>
      <c r="D89" s="39" t="s">
        <v>61</v>
      </c>
      <c r="E89" s="39" t="s">
        <v>115</v>
      </c>
      <c r="F89" s="39">
        <v>7</v>
      </c>
      <c r="G89" s="39" t="s">
        <v>62</v>
      </c>
    </row>
    <row r="90" spans="1:7" x14ac:dyDescent="0.35">
      <c r="A90" s="34" t="str">
        <f t="shared" si="1"/>
        <v>AX45619</v>
      </c>
      <c r="B90" s="41" t="s">
        <v>56</v>
      </c>
      <c r="C90" s="40">
        <v>45619</v>
      </c>
      <c r="D90" s="39" t="s">
        <v>61</v>
      </c>
      <c r="E90" s="39" t="s">
        <v>115</v>
      </c>
      <c r="F90" s="39">
        <v>7</v>
      </c>
      <c r="G90" s="39" t="s">
        <v>62</v>
      </c>
    </row>
    <row r="91" spans="1:7" x14ac:dyDescent="0.35">
      <c r="A91" s="34" t="str">
        <f t="shared" si="1"/>
        <v>AX45626</v>
      </c>
      <c r="B91" s="41" t="s">
        <v>56</v>
      </c>
      <c r="C91" s="40">
        <v>45626</v>
      </c>
      <c r="D91" s="39" t="s">
        <v>180</v>
      </c>
      <c r="E91" s="39" t="s">
        <v>115</v>
      </c>
      <c r="F91" s="39">
        <v>7</v>
      </c>
      <c r="G91" s="39" t="s">
        <v>181</v>
      </c>
    </row>
    <row r="92" spans="1:7" x14ac:dyDescent="0.35">
      <c r="A92" s="34" t="str">
        <f t="shared" si="1"/>
        <v>AX45633</v>
      </c>
      <c r="B92" s="41" t="s">
        <v>56</v>
      </c>
      <c r="C92" s="40">
        <v>45633</v>
      </c>
      <c r="D92" s="39" t="s">
        <v>63</v>
      </c>
      <c r="E92" s="39" t="s">
        <v>115</v>
      </c>
      <c r="F92" s="39">
        <v>7</v>
      </c>
      <c r="G92" s="39" t="s">
        <v>182</v>
      </c>
    </row>
    <row r="93" spans="1:7" x14ac:dyDescent="0.35">
      <c r="A93" s="34" t="str">
        <f t="shared" si="1"/>
        <v>AX45640</v>
      </c>
      <c r="B93" s="41" t="s">
        <v>56</v>
      </c>
      <c r="C93" s="40">
        <v>45640</v>
      </c>
      <c r="D93" s="39" t="s">
        <v>180</v>
      </c>
      <c r="E93" s="39" t="s">
        <v>115</v>
      </c>
      <c r="F93" s="39">
        <v>7</v>
      </c>
      <c r="G93" s="39" t="s">
        <v>181</v>
      </c>
    </row>
    <row r="94" spans="1:7" x14ac:dyDescent="0.35">
      <c r="A94" s="34" t="str">
        <f t="shared" si="1"/>
        <v>AX45647</v>
      </c>
      <c r="B94" s="41" t="s">
        <v>56</v>
      </c>
      <c r="C94" s="40">
        <v>45647</v>
      </c>
      <c r="D94" s="39" t="s">
        <v>183</v>
      </c>
      <c r="E94" s="39" t="s">
        <v>115</v>
      </c>
      <c r="F94" s="39">
        <v>7</v>
      </c>
      <c r="G94" s="39" t="s">
        <v>184</v>
      </c>
    </row>
    <row r="95" spans="1:7" x14ac:dyDescent="0.35">
      <c r="A95" s="34" t="str">
        <f t="shared" si="1"/>
        <v>AX45654</v>
      </c>
      <c r="B95" s="41" t="s">
        <v>56</v>
      </c>
      <c r="C95" s="40">
        <v>45654</v>
      </c>
      <c r="D95" s="39" t="s">
        <v>119</v>
      </c>
      <c r="E95" s="39" t="s">
        <v>115</v>
      </c>
      <c r="F95" s="39">
        <v>7</v>
      </c>
      <c r="G95" s="39" t="s">
        <v>185</v>
      </c>
    </row>
    <row r="96" spans="1:7" x14ac:dyDescent="0.35">
      <c r="A96" s="34" t="str">
        <f t="shared" si="1"/>
        <v>AX45661</v>
      </c>
      <c r="B96" s="41" t="s">
        <v>56</v>
      </c>
      <c r="C96" s="40">
        <v>45661</v>
      </c>
      <c r="D96" s="39" t="s">
        <v>63</v>
      </c>
      <c r="E96" s="39" t="s">
        <v>115</v>
      </c>
      <c r="F96" s="39">
        <v>7</v>
      </c>
      <c r="G96" s="39" t="s">
        <v>182</v>
      </c>
    </row>
    <row r="97" spans="1:7" x14ac:dyDescent="0.35">
      <c r="A97" s="34" t="str">
        <f t="shared" si="1"/>
        <v>AX45668</v>
      </c>
      <c r="B97" s="41" t="s">
        <v>56</v>
      </c>
      <c r="C97" s="40">
        <v>45668</v>
      </c>
      <c r="D97" s="39" t="s">
        <v>180</v>
      </c>
      <c r="E97" s="39" t="s">
        <v>115</v>
      </c>
      <c r="F97" s="39">
        <v>7</v>
      </c>
      <c r="G97" s="39" t="s">
        <v>181</v>
      </c>
    </row>
    <row r="98" spans="1:7" x14ac:dyDescent="0.35">
      <c r="A98" s="34" t="str">
        <f t="shared" si="1"/>
        <v>AX45675</v>
      </c>
      <c r="B98" s="41" t="s">
        <v>56</v>
      </c>
      <c r="C98" s="40">
        <v>45675</v>
      </c>
      <c r="D98" s="39" t="s">
        <v>63</v>
      </c>
      <c r="E98" s="39" t="s">
        <v>115</v>
      </c>
      <c r="F98" s="39">
        <v>7</v>
      </c>
      <c r="G98" s="39" t="s">
        <v>182</v>
      </c>
    </row>
    <row r="99" spans="1:7" x14ac:dyDescent="0.35">
      <c r="A99" s="34" t="str">
        <f t="shared" si="1"/>
        <v>AX45682</v>
      </c>
      <c r="B99" s="41" t="s">
        <v>56</v>
      </c>
      <c r="C99" s="40">
        <v>45682</v>
      </c>
      <c r="D99" s="39" t="s">
        <v>180</v>
      </c>
      <c r="E99" s="39" t="s">
        <v>115</v>
      </c>
      <c r="F99" s="39">
        <v>7</v>
      </c>
      <c r="G99" s="39" t="s">
        <v>181</v>
      </c>
    </row>
    <row r="100" spans="1:7" x14ac:dyDescent="0.35">
      <c r="A100" s="34" t="str">
        <f t="shared" si="1"/>
        <v>AX45689</v>
      </c>
      <c r="B100" s="41" t="s">
        <v>56</v>
      </c>
      <c r="C100" s="40">
        <v>45689</v>
      </c>
      <c r="D100" s="39" t="s">
        <v>63</v>
      </c>
      <c r="E100" s="39" t="s">
        <v>115</v>
      </c>
      <c r="F100" s="39">
        <v>7</v>
      </c>
      <c r="G100" s="39" t="s">
        <v>182</v>
      </c>
    </row>
    <row r="101" spans="1:7" x14ac:dyDescent="0.35">
      <c r="A101" s="34" t="str">
        <f t="shared" si="1"/>
        <v>AX45696</v>
      </c>
      <c r="B101" s="41" t="s">
        <v>56</v>
      </c>
      <c r="C101" s="40">
        <v>45696</v>
      </c>
      <c r="D101" s="39" t="s">
        <v>180</v>
      </c>
      <c r="E101" s="39" t="s">
        <v>115</v>
      </c>
      <c r="F101" s="39">
        <v>7</v>
      </c>
      <c r="G101" s="39" t="s">
        <v>181</v>
      </c>
    </row>
    <row r="102" spans="1:7" x14ac:dyDescent="0.35">
      <c r="A102" s="34" t="str">
        <f t="shared" si="1"/>
        <v>AX45703</v>
      </c>
      <c r="B102" s="41" t="s">
        <v>56</v>
      </c>
      <c r="C102" s="40">
        <v>45703</v>
      </c>
      <c r="D102" s="39" t="s">
        <v>63</v>
      </c>
      <c r="E102" s="39" t="s">
        <v>115</v>
      </c>
      <c r="F102" s="39">
        <v>7</v>
      </c>
      <c r="G102" s="39" t="s">
        <v>182</v>
      </c>
    </row>
    <row r="103" spans="1:7" x14ac:dyDescent="0.35">
      <c r="A103" s="34" t="str">
        <f t="shared" si="1"/>
        <v>AX45710</v>
      </c>
      <c r="B103" s="41" t="s">
        <v>56</v>
      </c>
      <c r="C103" s="40">
        <v>45710</v>
      </c>
      <c r="D103" s="39" t="s">
        <v>180</v>
      </c>
      <c r="E103" s="39" t="s">
        <v>115</v>
      </c>
      <c r="F103" s="39">
        <v>7</v>
      </c>
      <c r="G103" s="39" t="s">
        <v>181</v>
      </c>
    </row>
    <row r="104" spans="1:7" x14ac:dyDescent="0.35">
      <c r="A104" s="34" t="str">
        <f t="shared" si="1"/>
        <v>AX45717</v>
      </c>
      <c r="B104" s="41" t="s">
        <v>56</v>
      </c>
      <c r="C104" s="40">
        <v>45717</v>
      </c>
      <c r="D104" s="39" t="s">
        <v>63</v>
      </c>
      <c r="E104" s="39" t="s">
        <v>115</v>
      </c>
      <c r="F104" s="39">
        <v>7</v>
      </c>
      <c r="G104" s="39" t="s">
        <v>182</v>
      </c>
    </row>
    <row r="105" spans="1:7" x14ac:dyDescent="0.35">
      <c r="A105" s="34" t="str">
        <f t="shared" si="1"/>
        <v>AX45724</v>
      </c>
      <c r="B105" s="41" t="s">
        <v>56</v>
      </c>
      <c r="C105" s="40">
        <v>45724</v>
      </c>
      <c r="D105" s="39" t="s">
        <v>186</v>
      </c>
      <c r="E105" s="39" t="s">
        <v>112</v>
      </c>
      <c r="F105" s="39">
        <v>13</v>
      </c>
      <c r="G105" s="39" t="s">
        <v>187</v>
      </c>
    </row>
    <row r="106" spans="1:7" x14ac:dyDescent="0.35">
      <c r="A106" s="34" t="str">
        <f t="shared" si="1"/>
        <v>AX45753</v>
      </c>
      <c r="B106" s="41" t="s">
        <v>56</v>
      </c>
      <c r="C106" s="40">
        <v>45753</v>
      </c>
      <c r="D106" s="39" t="s">
        <v>188</v>
      </c>
      <c r="E106" s="39" t="s">
        <v>100</v>
      </c>
      <c r="F106" s="39">
        <v>7</v>
      </c>
      <c r="G106" s="39" t="s">
        <v>189</v>
      </c>
    </row>
    <row r="107" spans="1:7" x14ac:dyDescent="0.35">
      <c r="A107" s="34" t="str">
        <f t="shared" si="1"/>
        <v>AX45760</v>
      </c>
      <c r="B107" s="41" t="s">
        <v>56</v>
      </c>
      <c r="C107" s="40">
        <v>45760</v>
      </c>
      <c r="D107" s="39" t="s">
        <v>58</v>
      </c>
      <c r="E107" s="39" t="s">
        <v>100</v>
      </c>
      <c r="F107" s="39">
        <v>11</v>
      </c>
      <c r="G107" s="39" t="s">
        <v>190</v>
      </c>
    </row>
    <row r="108" spans="1:7" x14ac:dyDescent="0.35">
      <c r="A108" s="34" t="str">
        <f t="shared" si="1"/>
        <v>AX45771</v>
      </c>
      <c r="B108" s="41" t="s">
        <v>56</v>
      </c>
      <c r="C108" s="40">
        <v>45771</v>
      </c>
      <c r="D108" s="39" t="s">
        <v>191</v>
      </c>
      <c r="E108" s="39" t="s">
        <v>100</v>
      </c>
      <c r="F108" s="39">
        <v>9</v>
      </c>
      <c r="G108" s="39" t="s">
        <v>192</v>
      </c>
    </row>
    <row r="109" spans="1:7" x14ac:dyDescent="0.35">
      <c r="A109" s="34" t="str">
        <f t="shared" si="1"/>
        <v>AX45780</v>
      </c>
      <c r="B109" s="41" t="s">
        <v>56</v>
      </c>
      <c r="C109" s="40">
        <v>45780</v>
      </c>
      <c r="D109" s="39" t="s">
        <v>163</v>
      </c>
      <c r="E109" s="39" t="s">
        <v>100</v>
      </c>
      <c r="F109" s="39">
        <v>7</v>
      </c>
      <c r="G109" s="39" t="s">
        <v>193</v>
      </c>
    </row>
    <row r="110" spans="1:7" x14ac:dyDescent="0.35">
      <c r="A110" s="34" t="str">
        <f t="shared" si="1"/>
        <v>AX45787</v>
      </c>
      <c r="B110" s="41" t="s">
        <v>56</v>
      </c>
      <c r="C110" s="40">
        <v>45787</v>
      </c>
      <c r="D110" s="39" t="s">
        <v>163</v>
      </c>
      <c r="E110" s="39" t="s">
        <v>100</v>
      </c>
      <c r="F110" s="39">
        <v>7</v>
      </c>
      <c r="G110" s="39" t="s">
        <v>194</v>
      </c>
    </row>
    <row r="111" spans="1:7" x14ac:dyDescent="0.35">
      <c r="A111" s="34" t="str">
        <f t="shared" si="1"/>
        <v>AX45794</v>
      </c>
      <c r="B111" s="41" t="s">
        <v>56</v>
      </c>
      <c r="C111" s="40">
        <v>45794</v>
      </c>
      <c r="D111" s="39" t="s">
        <v>195</v>
      </c>
      <c r="E111" s="39" t="s">
        <v>100</v>
      </c>
      <c r="F111" s="39">
        <v>8</v>
      </c>
      <c r="G111" s="39" t="s">
        <v>196</v>
      </c>
    </row>
    <row r="112" spans="1:7" x14ac:dyDescent="0.35">
      <c r="A112" s="34" t="str">
        <f t="shared" si="1"/>
        <v>AX45802</v>
      </c>
      <c r="B112" s="41" t="s">
        <v>56</v>
      </c>
      <c r="C112" s="40">
        <v>45802</v>
      </c>
      <c r="D112" s="39" t="s">
        <v>197</v>
      </c>
      <c r="E112" s="39" t="s">
        <v>100</v>
      </c>
      <c r="F112" s="39">
        <v>11</v>
      </c>
      <c r="G112" s="39" t="s">
        <v>198</v>
      </c>
    </row>
    <row r="113" spans="1:7" x14ac:dyDescent="0.35">
      <c r="A113" s="34" t="str">
        <f t="shared" si="1"/>
        <v>AX45813</v>
      </c>
      <c r="B113" s="41" t="s">
        <v>56</v>
      </c>
      <c r="C113" s="40">
        <v>45813</v>
      </c>
      <c r="D113" s="39" t="s">
        <v>199</v>
      </c>
      <c r="E113" s="39" t="s">
        <v>100</v>
      </c>
      <c r="F113" s="39">
        <v>12</v>
      </c>
      <c r="G113" s="39" t="s">
        <v>200</v>
      </c>
    </row>
    <row r="114" spans="1:7" x14ac:dyDescent="0.35">
      <c r="A114" s="34" t="str">
        <f t="shared" si="1"/>
        <v>AX45825</v>
      </c>
      <c r="B114" s="41" t="s">
        <v>56</v>
      </c>
      <c r="C114" s="40">
        <v>45825</v>
      </c>
      <c r="D114" s="39" t="s">
        <v>197</v>
      </c>
      <c r="E114" s="39" t="s">
        <v>100</v>
      </c>
      <c r="F114" s="39">
        <v>11</v>
      </c>
      <c r="G114" s="39" t="s">
        <v>201</v>
      </c>
    </row>
    <row r="115" spans="1:7" x14ac:dyDescent="0.35">
      <c r="A115" s="34" t="str">
        <f t="shared" si="1"/>
        <v>AX45836</v>
      </c>
      <c r="B115" s="41" t="s">
        <v>56</v>
      </c>
      <c r="C115" s="40">
        <v>45836</v>
      </c>
      <c r="D115" s="39" t="s">
        <v>163</v>
      </c>
      <c r="E115" s="39" t="s">
        <v>100</v>
      </c>
      <c r="F115" s="39">
        <v>7</v>
      </c>
      <c r="G115" s="39" t="s">
        <v>202</v>
      </c>
    </row>
    <row r="116" spans="1:7" x14ac:dyDescent="0.35">
      <c r="A116" s="34" t="str">
        <f t="shared" si="1"/>
        <v>AX45843</v>
      </c>
      <c r="B116" s="41" t="s">
        <v>56</v>
      </c>
      <c r="C116" s="40">
        <v>45843</v>
      </c>
      <c r="D116" s="39" t="s">
        <v>199</v>
      </c>
      <c r="E116" s="39" t="s">
        <v>100</v>
      </c>
      <c r="F116" s="39">
        <v>12</v>
      </c>
      <c r="G116" s="39" t="s">
        <v>203</v>
      </c>
    </row>
    <row r="117" spans="1:7" x14ac:dyDescent="0.35">
      <c r="A117" s="34" t="str">
        <f t="shared" si="1"/>
        <v>AX45855</v>
      </c>
      <c r="B117" s="41" t="s">
        <v>56</v>
      </c>
      <c r="C117" s="40">
        <v>45855</v>
      </c>
      <c r="D117" s="39" t="s">
        <v>191</v>
      </c>
      <c r="E117" s="39" t="s">
        <v>100</v>
      </c>
      <c r="F117" s="39">
        <v>9</v>
      </c>
      <c r="G117" s="39" t="s">
        <v>204</v>
      </c>
    </row>
    <row r="118" spans="1:7" x14ac:dyDescent="0.35">
      <c r="A118" s="34" t="str">
        <f t="shared" si="1"/>
        <v>AX45864</v>
      </c>
      <c r="B118" s="41" t="s">
        <v>56</v>
      </c>
      <c r="C118" s="40">
        <v>45864</v>
      </c>
      <c r="D118" s="39" t="s">
        <v>205</v>
      </c>
      <c r="E118" s="39" t="s">
        <v>100</v>
      </c>
      <c r="F118" s="39">
        <v>12</v>
      </c>
      <c r="G118" s="39" t="s">
        <v>206</v>
      </c>
    </row>
    <row r="119" spans="1:7" x14ac:dyDescent="0.35">
      <c r="A119" s="34" t="str">
        <f t="shared" si="1"/>
        <v>AX45876</v>
      </c>
      <c r="B119" s="41" t="s">
        <v>56</v>
      </c>
      <c r="C119" s="40">
        <v>45876</v>
      </c>
      <c r="D119" s="39" t="s">
        <v>207</v>
      </c>
      <c r="E119" s="39" t="s">
        <v>100</v>
      </c>
      <c r="F119" s="39">
        <v>14</v>
      </c>
      <c r="G119" s="39" t="s">
        <v>208</v>
      </c>
    </row>
    <row r="120" spans="1:7" x14ac:dyDescent="0.35">
      <c r="A120" s="34" t="str">
        <f t="shared" si="1"/>
        <v>AX45890</v>
      </c>
      <c r="B120" s="41" t="s">
        <v>56</v>
      </c>
      <c r="C120" s="40">
        <v>45890</v>
      </c>
      <c r="D120" s="39" t="s">
        <v>209</v>
      </c>
      <c r="E120" s="39" t="s">
        <v>100</v>
      </c>
      <c r="F120" s="39">
        <v>4</v>
      </c>
      <c r="G120" s="39" t="s">
        <v>210</v>
      </c>
    </row>
    <row r="121" spans="1:7" x14ac:dyDescent="0.35">
      <c r="A121" s="34" t="str">
        <f t="shared" si="1"/>
        <v>AX45894</v>
      </c>
      <c r="B121" s="41" t="s">
        <v>56</v>
      </c>
      <c r="C121" s="40">
        <v>45894</v>
      </c>
      <c r="D121" s="39" t="s">
        <v>199</v>
      </c>
      <c r="E121" s="39" t="s">
        <v>100</v>
      </c>
      <c r="F121" s="39">
        <v>12</v>
      </c>
      <c r="G121" s="39" t="s">
        <v>211</v>
      </c>
    </row>
    <row r="122" spans="1:7" x14ac:dyDescent="0.35">
      <c r="A122" s="34" t="str">
        <f t="shared" si="1"/>
        <v>AX45906</v>
      </c>
      <c r="B122" s="41" t="s">
        <v>56</v>
      </c>
      <c r="C122" s="40">
        <v>45906</v>
      </c>
      <c r="D122" s="39" t="s">
        <v>163</v>
      </c>
      <c r="E122" s="39" t="s">
        <v>100</v>
      </c>
      <c r="F122" s="39">
        <v>7</v>
      </c>
      <c r="G122" s="39" t="s">
        <v>212</v>
      </c>
    </row>
    <row r="123" spans="1:7" x14ac:dyDescent="0.35">
      <c r="A123" s="34" t="str">
        <f t="shared" si="1"/>
        <v>AX45913</v>
      </c>
      <c r="B123" s="41" t="s">
        <v>56</v>
      </c>
      <c r="C123" s="40">
        <v>45913</v>
      </c>
      <c r="D123" s="39" t="s">
        <v>213</v>
      </c>
      <c r="E123" s="39" t="s">
        <v>100</v>
      </c>
      <c r="F123" s="39">
        <v>14</v>
      </c>
      <c r="G123" s="39" t="s">
        <v>214</v>
      </c>
    </row>
    <row r="124" spans="1:7" x14ac:dyDescent="0.35">
      <c r="A124" s="34" t="str">
        <f t="shared" si="1"/>
        <v>AX45927</v>
      </c>
      <c r="B124" s="41" t="s">
        <v>56</v>
      </c>
      <c r="C124" s="40">
        <v>45927</v>
      </c>
      <c r="D124" s="39" t="s">
        <v>58</v>
      </c>
      <c r="E124" s="39" t="s">
        <v>100</v>
      </c>
      <c r="F124" s="39">
        <v>11</v>
      </c>
      <c r="G124" s="39" t="s">
        <v>215</v>
      </c>
    </row>
    <row r="125" spans="1:7" x14ac:dyDescent="0.35">
      <c r="A125" s="34" t="str">
        <f t="shared" si="1"/>
        <v>AX45938</v>
      </c>
      <c r="B125" s="41" t="s">
        <v>56</v>
      </c>
      <c r="C125" s="40">
        <v>45938</v>
      </c>
      <c r="D125" s="39" t="s">
        <v>58</v>
      </c>
      <c r="E125" s="39" t="s">
        <v>100</v>
      </c>
      <c r="F125" s="39">
        <v>11</v>
      </c>
      <c r="G125" s="39" t="s">
        <v>216</v>
      </c>
    </row>
    <row r="126" spans="1:7" x14ac:dyDescent="0.35">
      <c r="A126" s="34" t="str">
        <f t="shared" si="1"/>
        <v>AX45949</v>
      </c>
      <c r="B126" s="41" t="s">
        <v>56</v>
      </c>
      <c r="C126" s="40">
        <v>45949</v>
      </c>
      <c r="D126" s="39" t="s">
        <v>217</v>
      </c>
      <c r="E126" s="39" t="s">
        <v>112</v>
      </c>
      <c r="F126" s="39">
        <v>13</v>
      </c>
      <c r="G126" s="39" t="s">
        <v>218</v>
      </c>
    </row>
    <row r="127" spans="1:7" x14ac:dyDescent="0.35">
      <c r="A127" s="34" t="str">
        <f t="shared" si="1"/>
        <v>AX45962</v>
      </c>
      <c r="B127" s="41" t="s">
        <v>56</v>
      </c>
      <c r="C127" s="40">
        <v>45962</v>
      </c>
      <c r="D127" s="39" t="s">
        <v>219</v>
      </c>
      <c r="E127" s="39" t="s">
        <v>115</v>
      </c>
      <c r="F127" s="39">
        <v>7</v>
      </c>
      <c r="G127" s="39" t="s">
        <v>220</v>
      </c>
    </row>
    <row r="128" spans="1:7" x14ac:dyDescent="0.35">
      <c r="A128" s="34" t="str">
        <f t="shared" si="1"/>
        <v>AX45969</v>
      </c>
      <c r="B128" s="41" t="s">
        <v>56</v>
      </c>
      <c r="C128" s="40">
        <v>45969</v>
      </c>
      <c r="D128" s="39" t="s">
        <v>219</v>
      </c>
      <c r="E128" s="39" t="s">
        <v>115</v>
      </c>
      <c r="F128" s="39">
        <v>7</v>
      </c>
      <c r="G128" s="39" t="s">
        <v>221</v>
      </c>
    </row>
    <row r="129" spans="1:7" x14ac:dyDescent="0.35">
      <c r="A129" s="34" t="str">
        <f t="shared" si="1"/>
        <v>AX45976</v>
      </c>
      <c r="B129" s="41" t="s">
        <v>56</v>
      </c>
      <c r="C129" s="40">
        <v>45976</v>
      </c>
      <c r="D129" s="39" t="s">
        <v>222</v>
      </c>
      <c r="E129" s="39" t="s">
        <v>115</v>
      </c>
      <c r="F129" s="39">
        <v>7</v>
      </c>
      <c r="G129" s="39" t="s">
        <v>223</v>
      </c>
    </row>
    <row r="130" spans="1:7" x14ac:dyDescent="0.35">
      <c r="A130" s="34" t="str">
        <f t="shared" ref="A130:A193" si="2">B130&amp;C130</f>
        <v>AX45983</v>
      </c>
      <c r="B130" s="41" t="s">
        <v>56</v>
      </c>
      <c r="C130" s="40">
        <v>45983</v>
      </c>
      <c r="D130" s="39" t="s">
        <v>219</v>
      </c>
      <c r="E130" s="39" t="s">
        <v>115</v>
      </c>
      <c r="F130" s="39">
        <v>7</v>
      </c>
      <c r="G130" s="39" t="s">
        <v>221</v>
      </c>
    </row>
    <row r="131" spans="1:7" x14ac:dyDescent="0.35">
      <c r="A131" s="34" t="str">
        <f t="shared" si="2"/>
        <v>AX45990</v>
      </c>
      <c r="B131" s="41" t="s">
        <v>56</v>
      </c>
      <c r="C131" s="40">
        <v>45990</v>
      </c>
      <c r="D131" s="39" t="s">
        <v>222</v>
      </c>
      <c r="E131" s="39" t="s">
        <v>115</v>
      </c>
      <c r="F131" s="39">
        <v>7</v>
      </c>
      <c r="G131" s="39" t="s">
        <v>223</v>
      </c>
    </row>
    <row r="132" spans="1:7" x14ac:dyDescent="0.35">
      <c r="A132" s="34" t="str">
        <f t="shared" si="2"/>
        <v>AX45997</v>
      </c>
      <c r="B132" s="41" t="s">
        <v>56</v>
      </c>
      <c r="C132" s="40">
        <v>45997</v>
      </c>
      <c r="D132" s="39" t="s">
        <v>219</v>
      </c>
      <c r="E132" s="39" t="s">
        <v>115</v>
      </c>
      <c r="F132" s="39">
        <v>7</v>
      </c>
      <c r="G132" s="39" t="s">
        <v>221</v>
      </c>
    </row>
    <row r="133" spans="1:7" x14ac:dyDescent="0.35">
      <c r="A133" s="34" t="str">
        <f t="shared" si="2"/>
        <v>AX46004</v>
      </c>
      <c r="B133" s="41" t="s">
        <v>56</v>
      </c>
      <c r="C133" s="40">
        <v>46004</v>
      </c>
      <c r="D133" s="39" t="s">
        <v>222</v>
      </c>
      <c r="E133" s="39" t="s">
        <v>115</v>
      </c>
      <c r="F133" s="39">
        <v>7</v>
      </c>
      <c r="G133" s="39" t="s">
        <v>223</v>
      </c>
    </row>
    <row r="134" spans="1:7" x14ac:dyDescent="0.35">
      <c r="A134" s="34" t="str">
        <f t="shared" si="2"/>
        <v>AX46011</v>
      </c>
      <c r="B134" s="41" t="s">
        <v>56</v>
      </c>
      <c r="C134" s="40">
        <v>46011</v>
      </c>
      <c r="D134" s="39" t="s">
        <v>224</v>
      </c>
      <c r="E134" s="39" t="s">
        <v>115</v>
      </c>
      <c r="F134" s="39">
        <v>7</v>
      </c>
      <c r="G134" s="39" t="s">
        <v>225</v>
      </c>
    </row>
    <row r="135" spans="1:7" x14ac:dyDescent="0.35">
      <c r="A135" s="34" t="str">
        <f t="shared" si="2"/>
        <v>AX46018</v>
      </c>
      <c r="B135" s="41" t="s">
        <v>56</v>
      </c>
      <c r="C135" s="40">
        <v>46018</v>
      </c>
      <c r="D135" s="39" t="s">
        <v>226</v>
      </c>
      <c r="E135" s="39" t="s">
        <v>115</v>
      </c>
      <c r="F135" s="39">
        <v>7</v>
      </c>
      <c r="G135" s="39" t="s">
        <v>227</v>
      </c>
    </row>
    <row r="136" spans="1:7" x14ac:dyDescent="0.35">
      <c r="A136" s="34" t="str">
        <f t="shared" si="2"/>
        <v>AX46025</v>
      </c>
      <c r="B136" s="41" t="s">
        <v>56</v>
      </c>
      <c r="C136" s="40">
        <v>46025</v>
      </c>
      <c r="D136" s="39" t="s">
        <v>219</v>
      </c>
      <c r="E136" s="39" t="s">
        <v>115</v>
      </c>
      <c r="F136" s="39">
        <v>7</v>
      </c>
      <c r="G136" s="39" t="s">
        <v>221</v>
      </c>
    </row>
    <row r="137" spans="1:7" x14ac:dyDescent="0.35">
      <c r="A137" s="34" t="str">
        <f t="shared" si="2"/>
        <v>AX46032</v>
      </c>
      <c r="B137" s="41" t="s">
        <v>56</v>
      </c>
      <c r="C137" s="40">
        <v>46032</v>
      </c>
      <c r="D137" s="39" t="s">
        <v>222</v>
      </c>
      <c r="E137" s="39" t="s">
        <v>115</v>
      </c>
      <c r="F137" s="39">
        <v>7</v>
      </c>
      <c r="G137" s="39" t="s">
        <v>223</v>
      </c>
    </row>
    <row r="138" spans="1:7" x14ac:dyDescent="0.35">
      <c r="A138" s="34" t="str">
        <f t="shared" si="2"/>
        <v>AX46039</v>
      </c>
      <c r="B138" s="41" t="s">
        <v>56</v>
      </c>
      <c r="C138" s="40">
        <v>46039</v>
      </c>
      <c r="D138" s="39" t="s">
        <v>219</v>
      </c>
      <c r="E138" s="39" t="s">
        <v>115</v>
      </c>
      <c r="F138" s="39">
        <v>7</v>
      </c>
      <c r="G138" s="39" t="s">
        <v>221</v>
      </c>
    </row>
    <row r="139" spans="1:7" x14ac:dyDescent="0.35">
      <c r="A139" s="34" t="str">
        <f t="shared" si="2"/>
        <v>AX46046</v>
      </c>
      <c r="B139" s="41" t="s">
        <v>56</v>
      </c>
      <c r="C139" s="40">
        <v>46046</v>
      </c>
      <c r="D139" s="39" t="s">
        <v>222</v>
      </c>
      <c r="E139" s="39" t="s">
        <v>115</v>
      </c>
      <c r="F139" s="39">
        <v>7</v>
      </c>
      <c r="G139" s="39" t="s">
        <v>223</v>
      </c>
    </row>
    <row r="140" spans="1:7" x14ac:dyDescent="0.35">
      <c r="A140" s="34" t="str">
        <f t="shared" si="2"/>
        <v>AX46053</v>
      </c>
      <c r="B140" s="41" t="s">
        <v>56</v>
      </c>
      <c r="C140" s="40">
        <v>46053</v>
      </c>
      <c r="D140" s="39" t="s">
        <v>219</v>
      </c>
      <c r="E140" s="39" t="s">
        <v>115</v>
      </c>
      <c r="F140" s="39">
        <v>7</v>
      </c>
      <c r="G140" s="39" t="s">
        <v>221</v>
      </c>
    </row>
    <row r="141" spans="1:7" x14ac:dyDescent="0.35">
      <c r="A141" s="34" t="str">
        <f t="shared" si="2"/>
        <v>AX46060</v>
      </c>
      <c r="B141" s="41" t="s">
        <v>56</v>
      </c>
      <c r="C141" s="40">
        <v>46060</v>
      </c>
      <c r="D141" s="39" t="s">
        <v>222</v>
      </c>
      <c r="E141" s="39" t="s">
        <v>115</v>
      </c>
      <c r="F141" s="39">
        <v>7</v>
      </c>
      <c r="G141" s="39" t="s">
        <v>223</v>
      </c>
    </row>
    <row r="142" spans="1:7" x14ac:dyDescent="0.35">
      <c r="A142" s="34" t="str">
        <f t="shared" si="2"/>
        <v>AX46067</v>
      </c>
      <c r="B142" s="41" t="s">
        <v>56</v>
      </c>
      <c r="C142" s="40">
        <v>46067</v>
      </c>
      <c r="D142" s="39" t="s">
        <v>219</v>
      </c>
      <c r="E142" s="39" t="s">
        <v>115</v>
      </c>
      <c r="F142" s="39">
        <v>7</v>
      </c>
      <c r="G142" s="39" t="s">
        <v>221</v>
      </c>
    </row>
    <row r="143" spans="1:7" x14ac:dyDescent="0.35">
      <c r="A143" s="34" t="str">
        <f t="shared" si="2"/>
        <v>AX46074</v>
      </c>
      <c r="B143" s="41" t="s">
        <v>56</v>
      </c>
      <c r="C143" s="40">
        <v>46074</v>
      </c>
      <c r="D143" s="39" t="s">
        <v>222</v>
      </c>
      <c r="E143" s="39" t="s">
        <v>115</v>
      </c>
      <c r="F143" s="39">
        <v>7</v>
      </c>
      <c r="G143" s="39" t="s">
        <v>223</v>
      </c>
    </row>
    <row r="144" spans="1:7" x14ac:dyDescent="0.35">
      <c r="A144" s="34" t="str">
        <f t="shared" si="2"/>
        <v>AX46081</v>
      </c>
      <c r="B144" s="41" t="s">
        <v>56</v>
      </c>
      <c r="C144" s="40">
        <v>46081</v>
      </c>
      <c r="D144" s="39" t="s">
        <v>219</v>
      </c>
      <c r="E144" s="39" t="s">
        <v>115</v>
      </c>
      <c r="F144" s="39">
        <v>7</v>
      </c>
      <c r="G144" s="39" t="s">
        <v>221</v>
      </c>
    </row>
    <row r="145" spans="1:7" x14ac:dyDescent="0.35">
      <c r="A145" s="34" t="str">
        <f t="shared" si="2"/>
        <v>AX46088</v>
      </c>
      <c r="B145" s="41" t="s">
        <v>56</v>
      </c>
      <c r="C145" s="40">
        <v>46088</v>
      </c>
      <c r="D145" s="39" t="s">
        <v>222</v>
      </c>
      <c r="E145" s="39" t="s">
        <v>115</v>
      </c>
      <c r="F145" s="39">
        <v>7</v>
      </c>
      <c r="G145" s="39" t="s">
        <v>223</v>
      </c>
    </row>
    <row r="146" spans="1:7" x14ac:dyDescent="0.35">
      <c r="A146" s="34" t="str">
        <f t="shared" si="2"/>
        <v>AX46095</v>
      </c>
      <c r="B146" s="41" t="s">
        <v>56</v>
      </c>
      <c r="C146" s="40">
        <v>46095</v>
      </c>
      <c r="D146" s="39" t="s">
        <v>219</v>
      </c>
      <c r="E146" s="39" t="s">
        <v>115</v>
      </c>
      <c r="F146" s="39">
        <v>7</v>
      </c>
      <c r="G146" s="39" t="s">
        <v>221</v>
      </c>
    </row>
    <row r="147" spans="1:7" x14ac:dyDescent="0.35">
      <c r="A147" s="34" t="str">
        <f t="shared" si="2"/>
        <v>AX46102</v>
      </c>
      <c r="B147" s="41" t="s">
        <v>56</v>
      </c>
      <c r="C147" s="40">
        <v>46102</v>
      </c>
      <c r="D147" s="39" t="s">
        <v>222</v>
      </c>
      <c r="E147" s="39" t="s">
        <v>115</v>
      </c>
      <c r="F147" s="39">
        <v>7</v>
      </c>
      <c r="G147" s="39" t="s">
        <v>223</v>
      </c>
    </row>
    <row r="148" spans="1:7" x14ac:dyDescent="0.35">
      <c r="A148" s="34" t="str">
        <f t="shared" si="2"/>
        <v>AX46109</v>
      </c>
      <c r="B148" s="41" t="s">
        <v>56</v>
      </c>
      <c r="C148" s="40">
        <v>46109</v>
      </c>
      <c r="D148" s="39" t="s">
        <v>219</v>
      </c>
      <c r="E148" s="39" t="s">
        <v>115</v>
      </c>
      <c r="F148" s="39">
        <v>7</v>
      </c>
      <c r="G148" s="39" t="s">
        <v>221</v>
      </c>
    </row>
    <row r="149" spans="1:7" x14ac:dyDescent="0.35">
      <c r="A149" s="34" t="str">
        <f t="shared" si="2"/>
        <v>AX46116</v>
      </c>
      <c r="B149" s="41" t="s">
        <v>56</v>
      </c>
      <c r="C149" s="40">
        <v>46116</v>
      </c>
      <c r="D149" s="39" t="s">
        <v>222</v>
      </c>
      <c r="E149" s="39" t="s">
        <v>115</v>
      </c>
      <c r="F149" s="39">
        <v>7</v>
      </c>
      <c r="G149" s="39" t="s">
        <v>223</v>
      </c>
    </row>
    <row r="150" spans="1:7" x14ac:dyDescent="0.35">
      <c r="A150" s="34" t="str">
        <f t="shared" si="2"/>
        <v>AX46123</v>
      </c>
      <c r="B150" s="41" t="s">
        <v>56</v>
      </c>
      <c r="C150" s="40">
        <v>46123</v>
      </c>
      <c r="D150" s="39" t="s">
        <v>219</v>
      </c>
      <c r="E150" s="39" t="s">
        <v>115</v>
      </c>
      <c r="F150" s="39">
        <v>7</v>
      </c>
      <c r="G150" s="39" t="s">
        <v>221</v>
      </c>
    </row>
    <row r="151" spans="1:7" x14ac:dyDescent="0.35">
      <c r="A151" s="34" t="str">
        <f t="shared" si="2"/>
        <v>AX46130</v>
      </c>
      <c r="B151" s="41" t="s">
        <v>56</v>
      </c>
      <c r="C151" s="40">
        <v>46130</v>
      </c>
      <c r="D151" s="39" t="s">
        <v>222</v>
      </c>
      <c r="E151" s="39" t="s">
        <v>115</v>
      </c>
      <c r="F151" s="39">
        <v>7</v>
      </c>
      <c r="G151" s="39" t="s">
        <v>223</v>
      </c>
    </row>
    <row r="152" spans="1:7" x14ac:dyDescent="0.35">
      <c r="A152" s="34" t="str">
        <f t="shared" si="2"/>
        <v>BY45486</v>
      </c>
      <c r="B152" s="39" t="s">
        <v>64</v>
      </c>
      <c r="C152" s="40">
        <v>45486</v>
      </c>
      <c r="D152" s="39" t="s">
        <v>228</v>
      </c>
      <c r="E152" s="39" t="s">
        <v>115</v>
      </c>
      <c r="F152" s="39">
        <v>8</v>
      </c>
      <c r="G152" s="39" t="s">
        <v>229</v>
      </c>
    </row>
    <row r="153" spans="1:7" x14ac:dyDescent="0.35">
      <c r="A153" s="34" t="str">
        <f t="shared" si="2"/>
        <v>BY45494</v>
      </c>
      <c r="B153" s="41" t="s">
        <v>64</v>
      </c>
      <c r="C153" s="40">
        <v>45494</v>
      </c>
      <c r="D153" s="39" t="s">
        <v>65</v>
      </c>
      <c r="E153" s="39" t="s">
        <v>115</v>
      </c>
      <c r="F153" s="39">
        <v>6</v>
      </c>
      <c r="G153" s="39" t="s">
        <v>23</v>
      </c>
    </row>
    <row r="154" spans="1:7" x14ac:dyDescent="0.35">
      <c r="A154" s="34" t="str">
        <f t="shared" si="2"/>
        <v>BY45500</v>
      </c>
      <c r="B154" s="41" t="s">
        <v>64</v>
      </c>
      <c r="C154" s="40">
        <v>45500</v>
      </c>
      <c r="D154" s="39" t="s">
        <v>228</v>
      </c>
      <c r="E154" s="39" t="s">
        <v>115</v>
      </c>
      <c r="F154" s="39">
        <v>8</v>
      </c>
      <c r="G154" s="39" t="s">
        <v>229</v>
      </c>
    </row>
    <row r="155" spans="1:7" x14ac:dyDescent="0.35">
      <c r="A155" s="34" t="str">
        <f t="shared" si="2"/>
        <v>BY45508</v>
      </c>
      <c r="B155" s="41" t="s">
        <v>64</v>
      </c>
      <c r="C155" s="40">
        <v>45508</v>
      </c>
      <c r="D155" s="39" t="s">
        <v>65</v>
      </c>
      <c r="E155" s="39" t="s">
        <v>115</v>
      </c>
      <c r="F155" s="39">
        <v>6</v>
      </c>
      <c r="G155" s="39" t="s">
        <v>23</v>
      </c>
    </row>
    <row r="156" spans="1:7" x14ac:dyDescent="0.35">
      <c r="A156" s="34" t="str">
        <f t="shared" si="2"/>
        <v>BY45514</v>
      </c>
      <c r="B156" s="41" t="s">
        <v>64</v>
      </c>
      <c r="C156" s="40">
        <v>45514</v>
      </c>
      <c r="D156" s="39" t="s">
        <v>228</v>
      </c>
      <c r="E156" s="39" t="s">
        <v>115</v>
      </c>
      <c r="F156" s="39">
        <v>8</v>
      </c>
      <c r="G156" s="39" t="s">
        <v>230</v>
      </c>
    </row>
    <row r="157" spans="1:7" x14ac:dyDescent="0.35">
      <c r="A157" s="34" t="str">
        <f t="shared" si="2"/>
        <v>BY45522</v>
      </c>
      <c r="B157" s="41" t="s">
        <v>64</v>
      </c>
      <c r="C157" s="40">
        <v>45522</v>
      </c>
      <c r="D157" s="39" t="s">
        <v>65</v>
      </c>
      <c r="E157" s="39" t="s">
        <v>115</v>
      </c>
      <c r="F157" s="39">
        <v>6</v>
      </c>
      <c r="G157" s="39" t="s">
        <v>23</v>
      </c>
    </row>
    <row r="158" spans="1:7" x14ac:dyDescent="0.35">
      <c r="A158" s="34" t="str">
        <f t="shared" si="2"/>
        <v>BY45528</v>
      </c>
      <c r="B158" s="41" t="s">
        <v>64</v>
      </c>
      <c r="C158" s="40">
        <v>45528</v>
      </c>
      <c r="D158" s="39" t="s">
        <v>228</v>
      </c>
      <c r="E158" s="39" t="s">
        <v>115</v>
      </c>
      <c r="F158" s="39">
        <v>8</v>
      </c>
      <c r="G158" s="39" t="s">
        <v>229</v>
      </c>
    </row>
    <row r="159" spans="1:7" x14ac:dyDescent="0.35">
      <c r="A159" s="34" t="str">
        <f t="shared" si="2"/>
        <v>BY45536</v>
      </c>
      <c r="B159" s="41" t="s">
        <v>64</v>
      </c>
      <c r="C159" s="40">
        <v>45536</v>
      </c>
      <c r="D159" s="39" t="s">
        <v>65</v>
      </c>
      <c r="E159" s="39" t="s">
        <v>115</v>
      </c>
      <c r="F159" s="39">
        <v>6</v>
      </c>
      <c r="G159" s="39" t="s">
        <v>23</v>
      </c>
    </row>
    <row r="160" spans="1:7" x14ac:dyDescent="0.35">
      <c r="A160" s="34" t="str">
        <f t="shared" si="2"/>
        <v>BY45542</v>
      </c>
      <c r="B160" s="41" t="s">
        <v>64</v>
      </c>
      <c r="C160" s="40">
        <v>45542</v>
      </c>
      <c r="D160" s="39" t="s">
        <v>228</v>
      </c>
      <c r="E160" s="39" t="s">
        <v>115</v>
      </c>
      <c r="F160" s="39">
        <v>8</v>
      </c>
      <c r="G160" s="39" t="s">
        <v>230</v>
      </c>
    </row>
    <row r="161" spans="1:7" x14ac:dyDescent="0.35">
      <c r="A161" s="34" t="str">
        <f t="shared" si="2"/>
        <v>BY45550</v>
      </c>
      <c r="B161" s="41" t="s">
        <v>64</v>
      </c>
      <c r="C161" s="40">
        <v>45550</v>
      </c>
      <c r="D161" s="39" t="s">
        <v>65</v>
      </c>
      <c r="E161" s="39" t="s">
        <v>115</v>
      </c>
      <c r="F161" s="39">
        <v>6</v>
      </c>
      <c r="G161" s="39" t="s">
        <v>23</v>
      </c>
    </row>
    <row r="162" spans="1:7" x14ac:dyDescent="0.35">
      <c r="A162" s="34" t="str">
        <f t="shared" si="2"/>
        <v>BY45556</v>
      </c>
      <c r="B162" s="41" t="s">
        <v>64</v>
      </c>
      <c r="C162" s="40">
        <v>45556</v>
      </c>
      <c r="D162" s="39" t="s">
        <v>228</v>
      </c>
      <c r="E162" s="39" t="s">
        <v>115</v>
      </c>
      <c r="F162" s="39">
        <v>8</v>
      </c>
      <c r="G162" s="39" t="s">
        <v>229</v>
      </c>
    </row>
    <row r="163" spans="1:7" x14ac:dyDescent="0.35">
      <c r="A163" s="34" t="str">
        <f t="shared" si="2"/>
        <v>BY45564</v>
      </c>
      <c r="B163" s="41" t="s">
        <v>64</v>
      </c>
      <c r="C163" s="40">
        <v>45564</v>
      </c>
      <c r="D163" s="39" t="s">
        <v>65</v>
      </c>
      <c r="E163" s="39" t="s">
        <v>115</v>
      </c>
      <c r="F163" s="39">
        <v>6</v>
      </c>
      <c r="G163" s="39" t="s">
        <v>23</v>
      </c>
    </row>
    <row r="164" spans="1:7" x14ac:dyDescent="0.35">
      <c r="A164" s="34" t="str">
        <f t="shared" si="2"/>
        <v>BY45570</v>
      </c>
      <c r="B164" s="41" t="s">
        <v>64</v>
      </c>
      <c r="C164" s="40">
        <v>45570</v>
      </c>
      <c r="D164" s="39" t="s">
        <v>228</v>
      </c>
      <c r="E164" s="39" t="s">
        <v>115</v>
      </c>
      <c r="F164" s="39">
        <v>8</v>
      </c>
      <c r="G164" s="39" t="s">
        <v>230</v>
      </c>
    </row>
    <row r="165" spans="1:7" x14ac:dyDescent="0.35">
      <c r="A165" s="34" t="str">
        <f t="shared" si="2"/>
        <v>BY45578</v>
      </c>
      <c r="B165" s="41" t="s">
        <v>64</v>
      </c>
      <c r="C165" s="40">
        <v>45578</v>
      </c>
      <c r="D165" s="39" t="s">
        <v>65</v>
      </c>
      <c r="E165" s="39" t="s">
        <v>115</v>
      </c>
      <c r="F165" s="39">
        <v>6</v>
      </c>
      <c r="G165" s="39" t="s">
        <v>23</v>
      </c>
    </row>
    <row r="166" spans="1:7" x14ac:dyDescent="0.35">
      <c r="A166" s="34" t="str">
        <f t="shared" si="2"/>
        <v>BY45584</v>
      </c>
      <c r="B166" s="41" t="s">
        <v>64</v>
      </c>
      <c r="C166" s="40">
        <v>45584</v>
      </c>
      <c r="D166" s="39" t="s">
        <v>228</v>
      </c>
      <c r="E166" s="39" t="s">
        <v>115</v>
      </c>
      <c r="F166" s="39">
        <v>8</v>
      </c>
      <c r="G166" s="39" t="s">
        <v>229</v>
      </c>
    </row>
    <row r="167" spans="1:7" x14ac:dyDescent="0.35">
      <c r="A167" s="34" t="str">
        <f t="shared" si="2"/>
        <v>BY45592</v>
      </c>
      <c r="B167" s="41" t="s">
        <v>64</v>
      </c>
      <c r="C167" s="40">
        <v>45592</v>
      </c>
      <c r="D167" s="39" t="s">
        <v>66</v>
      </c>
      <c r="E167" s="39" t="s">
        <v>115</v>
      </c>
      <c r="F167" s="39">
        <v>6</v>
      </c>
      <c r="G167" s="39" t="s">
        <v>24</v>
      </c>
    </row>
    <row r="168" spans="1:7" x14ac:dyDescent="0.35">
      <c r="A168" s="34" t="str">
        <f t="shared" si="2"/>
        <v>BY45598</v>
      </c>
      <c r="B168" s="41" t="s">
        <v>64</v>
      </c>
      <c r="C168" s="40">
        <v>45598</v>
      </c>
      <c r="D168" s="39" t="s">
        <v>67</v>
      </c>
      <c r="E168" s="39" t="s">
        <v>115</v>
      </c>
      <c r="F168" s="39">
        <v>7</v>
      </c>
      <c r="G168" s="39" t="s">
        <v>43</v>
      </c>
    </row>
    <row r="169" spans="1:7" x14ac:dyDescent="0.35">
      <c r="A169" s="34" t="str">
        <f t="shared" si="2"/>
        <v>BY45605</v>
      </c>
      <c r="B169" s="41" t="s">
        <v>64</v>
      </c>
      <c r="C169" s="40">
        <v>45605</v>
      </c>
      <c r="D169" s="39" t="s">
        <v>68</v>
      </c>
      <c r="E169" s="39" t="s">
        <v>115</v>
      </c>
      <c r="F169" s="39">
        <v>6</v>
      </c>
      <c r="G169" s="39" t="s">
        <v>44</v>
      </c>
    </row>
    <row r="170" spans="1:7" x14ac:dyDescent="0.35">
      <c r="A170" s="34" t="str">
        <f t="shared" si="2"/>
        <v>BY45611</v>
      </c>
      <c r="B170" s="41" t="s">
        <v>64</v>
      </c>
      <c r="C170" s="40">
        <v>45611</v>
      </c>
      <c r="D170" s="39" t="s">
        <v>55</v>
      </c>
      <c r="E170" s="39" t="s">
        <v>114</v>
      </c>
      <c r="F170" s="39">
        <v>10</v>
      </c>
      <c r="G170" s="39" t="s">
        <v>69</v>
      </c>
    </row>
    <row r="171" spans="1:7" x14ac:dyDescent="0.35">
      <c r="A171" s="34" t="str">
        <f t="shared" si="2"/>
        <v>BY45621</v>
      </c>
      <c r="B171" s="41" t="s">
        <v>64</v>
      </c>
      <c r="C171" s="40">
        <v>45621</v>
      </c>
      <c r="D171" s="39" t="s">
        <v>231</v>
      </c>
      <c r="E171" s="39" t="s">
        <v>115</v>
      </c>
      <c r="F171" s="39">
        <v>7</v>
      </c>
      <c r="G171" s="39" t="s">
        <v>232</v>
      </c>
    </row>
    <row r="172" spans="1:7" x14ac:dyDescent="0.35">
      <c r="A172" s="34" t="str">
        <f t="shared" si="2"/>
        <v>BY45628</v>
      </c>
      <c r="B172" s="41" t="s">
        <v>64</v>
      </c>
      <c r="C172" s="40">
        <v>45628</v>
      </c>
      <c r="D172" s="39" t="s">
        <v>233</v>
      </c>
      <c r="E172" s="39" t="s">
        <v>156</v>
      </c>
      <c r="F172" s="39">
        <v>11</v>
      </c>
      <c r="G172" s="39" t="s">
        <v>234</v>
      </c>
    </row>
    <row r="173" spans="1:7" x14ac:dyDescent="0.35">
      <c r="A173" s="34" t="str">
        <f t="shared" si="2"/>
        <v>BY45639</v>
      </c>
      <c r="B173" s="41" t="s">
        <v>64</v>
      </c>
      <c r="C173" s="40">
        <v>45639</v>
      </c>
      <c r="D173" s="39" t="s">
        <v>55</v>
      </c>
      <c r="E173" s="39" t="s">
        <v>114</v>
      </c>
      <c r="F173" s="39">
        <v>10</v>
      </c>
      <c r="G173" s="39" t="s">
        <v>235</v>
      </c>
    </row>
    <row r="174" spans="1:7" x14ac:dyDescent="0.35">
      <c r="A174" s="34" t="str">
        <f t="shared" si="2"/>
        <v>BY45649</v>
      </c>
      <c r="B174" s="41" t="s">
        <v>64</v>
      </c>
      <c r="C174" s="40">
        <v>45649</v>
      </c>
      <c r="D174" s="39" t="s">
        <v>236</v>
      </c>
      <c r="E174" s="39" t="s">
        <v>156</v>
      </c>
      <c r="F174" s="39">
        <v>11</v>
      </c>
      <c r="G174" s="39" t="s">
        <v>237</v>
      </c>
    </row>
    <row r="175" spans="1:7" x14ac:dyDescent="0.35">
      <c r="A175" s="34" t="str">
        <f t="shared" si="2"/>
        <v>BY45660</v>
      </c>
      <c r="B175" s="41" t="s">
        <v>64</v>
      </c>
      <c r="C175" s="40">
        <v>45660</v>
      </c>
      <c r="D175" s="39" t="s">
        <v>55</v>
      </c>
      <c r="E175" s="39" t="s">
        <v>114</v>
      </c>
      <c r="F175" s="39">
        <v>10</v>
      </c>
      <c r="G175" s="39" t="s">
        <v>235</v>
      </c>
    </row>
    <row r="176" spans="1:7" x14ac:dyDescent="0.35">
      <c r="A176" s="34" t="str">
        <f t="shared" si="2"/>
        <v>BY45670</v>
      </c>
      <c r="B176" s="41" t="s">
        <v>64</v>
      </c>
      <c r="C176" s="40">
        <v>45670</v>
      </c>
      <c r="D176" s="39" t="s">
        <v>238</v>
      </c>
      <c r="E176" s="39" t="s">
        <v>156</v>
      </c>
      <c r="F176" s="39">
        <v>11</v>
      </c>
      <c r="G176" s="39" t="s">
        <v>239</v>
      </c>
    </row>
    <row r="177" spans="1:7" x14ac:dyDescent="0.35">
      <c r="A177" s="34" t="str">
        <f t="shared" si="2"/>
        <v>BY45681</v>
      </c>
      <c r="B177" s="41" t="s">
        <v>64</v>
      </c>
      <c r="C177" s="40">
        <v>45681</v>
      </c>
      <c r="D177" s="39" t="s">
        <v>55</v>
      </c>
      <c r="E177" s="39" t="s">
        <v>114</v>
      </c>
      <c r="F177" s="39">
        <v>10</v>
      </c>
      <c r="G177" s="39" t="s">
        <v>240</v>
      </c>
    </row>
    <row r="178" spans="1:7" x14ac:dyDescent="0.35">
      <c r="A178" s="34" t="str">
        <f t="shared" si="2"/>
        <v>BY45691</v>
      </c>
      <c r="B178" s="41" t="s">
        <v>64</v>
      </c>
      <c r="C178" s="40">
        <v>45691</v>
      </c>
      <c r="D178" s="39" t="s">
        <v>241</v>
      </c>
      <c r="E178" s="39" t="s">
        <v>156</v>
      </c>
      <c r="F178" s="39">
        <v>11</v>
      </c>
      <c r="G178" s="39" t="s">
        <v>242</v>
      </c>
    </row>
    <row r="179" spans="1:7" x14ac:dyDescent="0.35">
      <c r="A179" s="34" t="str">
        <f t="shared" si="2"/>
        <v>BY45702</v>
      </c>
      <c r="B179" s="41" t="s">
        <v>64</v>
      </c>
      <c r="C179" s="40">
        <v>45702</v>
      </c>
      <c r="D179" s="39" t="s">
        <v>55</v>
      </c>
      <c r="E179" s="39" t="s">
        <v>114</v>
      </c>
      <c r="F179" s="39">
        <v>10</v>
      </c>
      <c r="G179" s="39" t="s">
        <v>235</v>
      </c>
    </row>
    <row r="180" spans="1:7" x14ac:dyDescent="0.35">
      <c r="A180" s="34" t="str">
        <f t="shared" si="2"/>
        <v>BY45712</v>
      </c>
      <c r="B180" s="41" t="s">
        <v>64</v>
      </c>
      <c r="C180" s="40">
        <v>45712</v>
      </c>
      <c r="D180" s="39" t="s">
        <v>238</v>
      </c>
      <c r="E180" s="39" t="s">
        <v>156</v>
      </c>
      <c r="F180" s="39">
        <v>11</v>
      </c>
      <c r="G180" s="39" t="s">
        <v>239</v>
      </c>
    </row>
    <row r="181" spans="1:7" x14ac:dyDescent="0.35">
      <c r="A181" s="34" t="str">
        <f t="shared" si="2"/>
        <v>BY45723</v>
      </c>
      <c r="B181" s="41" t="s">
        <v>64</v>
      </c>
      <c r="C181" s="40">
        <v>45723</v>
      </c>
      <c r="D181" s="39" t="s">
        <v>55</v>
      </c>
      <c r="E181" s="39" t="s">
        <v>114</v>
      </c>
      <c r="F181" s="39">
        <v>10</v>
      </c>
      <c r="G181" s="39" t="s">
        <v>243</v>
      </c>
    </row>
    <row r="182" spans="1:7" x14ac:dyDescent="0.35">
      <c r="A182" s="34" t="str">
        <f t="shared" si="2"/>
        <v>BY45733</v>
      </c>
      <c r="B182" s="41" t="s">
        <v>64</v>
      </c>
      <c r="C182" s="40">
        <v>45733</v>
      </c>
      <c r="D182" s="39" t="s">
        <v>241</v>
      </c>
      <c r="E182" s="39" t="s">
        <v>156</v>
      </c>
      <c r="F182" s="39">
        <v>11</v>
      </c>
      <c r="G182" s="39" t="s">
        <v>244</v>
      </c>
    </row>
    <row r="183" spans="1:7" x14ac:dyDescent="0.35">
      <c r="A183" s="34" t="str">
        <f t="shared" si="2"/>
        <v>BY45744</v>
      </c>
      <c r="B183" s="41" t="s">
        <v>64</v>
      </c>
      <c r="C183" s="40">
        <v>45744</v>
      </c>
      <c r="D183" s="39" t="s">
        <v>55</v>
      </c>
      <c r="E183" s="39" t="s">
        <v>114</v>
      </c>
      <c r="F183" s="39">
        <v>10</v>
      </c>
      <c r="G183" s="39" t="s">
        <v>235</v>
      </c>
    </row>
    <row r="184" spans="1:7" x14ac:dyDescent="0.35">
      <c r="A184" s="34" t="str">
        <f t="shared" si="2"/>
        <v>BY45754</v>
      </c>
      <c r="B184" s="41" t="s">
        <v>64</v>
      </c>
      <c r="C184" s="40">
        <v>45754</v>
      </c>
      <c r="D184" s="39" t="s">
        <v>238</v>
      </c>
      <c r="E184" s="39" t="s">
        <v>156</v>
      </c>
      <c r="F184" s="39">
        <v>11</v>
      </c>
      <c r="G184" s="39" t="s">
        <v>239</v>
      </c>
    </row>
    <row r="185" spans="1:7" x14ac:dyDescent="0.35">
      <c r="A185" s="34" t="str">
        <f t="shared" si="2"/>
        <v>BY45765</v>
      </c>
      <c r="B185" s="41" t="s">
        <v>64</v>
      </c>
      <c r="C185" s="40">
        <v>45765</v>
      </c>
      <c r="D185" s="39" t="s">
        <v>55</v>
      </c>
      <c r="E185" s="39" t="s">
        <v>114</v>
      </c>
      <c r="F185" s="39">
        <v>10</v>
      </c>
      <c r="G185" s="39" t="s">
        <v>235</v>
      </c>
    </row>
    <row r="186" spans="1:7" x14ac:dyDescent="0.35">
      <c r="A186" s="34" t="str">
        <f t="shared" si="2"/>
        <v>BY45775</v>
      </c>
      <c r="B186" s="41" t="s">
        <v>64</v>
      </c>
      <c r="C186" s="40">
        <v>45775</v>
      </c>
      <c r="D186" s="39" t="s">
        <v>245</v>
      </c>
      <c r="E186" s="39" t="s">
        <v>115</v>
      </c>
      <c r="F186" s="39">
        <v>6</v>
      </c>
      <c r="G186" s="39" t="s">
        <v>246</v>
      </c>
    </row>
    <row r="187" spans="1:7" x14ac:dyDescent="0.35">
      <c r="A187" s="34" t="str">
        <f t="shared" si="2"/>
        <v>BY45781</v>
      </c>
      <c r="B187" s="41" t="s">
        <v>64</v>
      </c>
      <c r="C187" s="40">
        <v>45781</v>
      </c>
      <c r="D187" s="39" t="s">
        <v>247</v>
      </c>
      <c r="E187" s="39" t="s">
        <v>115</v>
      </c>
      <c r="F187" s="39">
        <v>7</v>
      </c>
      <c r="G187" s="39" t="s">
        <v>248</v>
      </c>
    </row>
    <row r="188" spans="1:7" x14ac:dyDescent="0.35">
      <c r="A188" s="34" t="str">
        <f t="shared" si="2"/>
        <v>BY45788</v>
      </c>
      <c r="B188" s="41" t="s">
        <v>64</v>
      </c>
      <c r="C188" s="40">
        <v>45788</v>
      </c>
      <c r="D188" s="39" t="s">
        <v>249</v>
      </c>
      <c r="E188" s="39" t="s">
        <v>115</v>
      </c>
      <c r="F188" s="39">
        <v>7</v>
      </c>
      <c r="G188" s="39" t="s">
        <v>250</v>
      </c>
    </row>
    <row r="189" spans="1:7" x14ac:dyDescent="0.35">
      <c r="A189" s="34" t="str">
        <f t="shared" si="2"/>
        <v>BY45795</v>
      </c>
      <c r="B189" s="41" t="s">
        <v>64</v>
      </c>
      <c r="C189" s="40">
        <v>45795</v>
      </c>
      <c r="D189" s="39" t="s">
        <v>251</v>
      </c>
      <c r="E189" s="39" t="s">
        <v>115</v>
      </c>
      <c r="F189" s="39">
        <v>7</v>
      </c>
      <c r="G189" s="39" t="s">
        <v>252</v>
      </c>
    </row>
    <row r="190" spans="1:7" x14ac:dyDescent="0.35">
      <c r="A190" s="34" t="str">
        <f t="shared" si="2"/>
        <v>BY45802</v>
      </c>
      <c r="B190" s="41" t="s">
        <v>64</v>
      </c>
      <c r="C190" s="40">
        <v>45802</v>
      </c>
      <c r="D190" s="39" t="s">
        <v>253</v>
      </c>
      <c r="E190" s="39" t="s">
        <v>115</v>
      </c>
      <c r="F190" s="39">
        <v>7</v>
      </c>
      <c r="G190" s="39" t="s">
        <v>254</v>
      </c>
    </row>
    <row r="191" spans="1:7" x14ac:dyDescent="0.35">
      <c r="A191" s="34" t="str">
        <f t="shared" si="2"/>
        <v>BY45809</v>
      </c>
      <c r="B191" s="41" t="s">
        <v>64</v>
      </c>
      <c r="C191" s="40">
        <v>45809</v>
      </c>
      <c r="D191" s="39" t="s">
        <v>251</v>
      </c>
      <c r="E191" s="39" t="s">
        <v>115</v>
      </c>
      <c r="F191" s="39">
        <v>7</v>
      </c>
      <c r="G191" s="39" t="s">
        <v>252</v>
      </c>
    </row>
    <row r="192" spans="1:7" x14ac:dyDescent="0.35">
      <c r="A192" s="34" t="str">
        <f t="shared" si="2"/>
        <v>BY45816</v>
      </c>
      <c r="B192" s="41" t="s">
        <v>64</v>
      </c>
      <c r="C192" s="40">
        <v>45816</v>
      </c>
      <c r="D192" s="39" t="s">
        <v>255</v>
      </c>
      <c r="E192" s="39" t="s">
        <v>115</v>
      </c>
      <c r="F192" s="39">
        <v>7</v>
      </c>
      <c r="G192" s="39" t="s">
        <v>256</v>
      </c>
    </row>
    <row r="193" spans="1:7" x14ac:dyDescent="0.35">
      <c r="A193" s="34" t="str">
        <f t="shared" si="2"/>
        <v>BY45823</v>
      </c>
      <c r="B193" s="41" t="s">
        <v>64</v>
      </c>
      <c r="C193" s="40">
        <v>45823</v>
      </c>
      <c r="D193" s="39" t="s">
        <v>251</v>
      </c>
      <c r="E193" s="39" t="s">
        <v>115</v>
      </c>
      <c r="F193" s="39">
        <v>7</v>
      </c>
      <c r="G193" s="39" t="s">
        <v>252</v>
      </c>
    </row>
    <row r="194" spans="1:7" x14ac:dyDescent="0.35">
      <c r="A194" s="34" t="str">
        <f t="shared" ref="A194:A257" si="3">B194&amp;C194</f>
        <v>BY45830</v>
      </c>
      <c r="B194" s="41" t="s">
        <v>64</v>
      </c>
      <c r="C194" s="40">
        <v>45830</v>
      </c>
      <c r="D194" s="39" t="s">
        <v>253</v>
      </c>
      <c r="E194" s="39" t="s">
        <v>115</v>
      </c>
      <c r="F194" s="39">
        <v>7</v>
      </c>
      <c r="G194" s="39" t="s">
        <v>254</v>
      </c>
    </row>
    <row r="195" spans="1:7" x14ac:dyDescent="0.35">
      <c r="A195" s="34" t="str">
        <f t="shared" si="3"/>
        <v>BY45837</v>
      </c>
      <c r="B195" s="41" t="s">
        <v>64</v>
      </c>
      <c r="C195" s="40">
        <v>45837</v>
      </c>
      <c r="D195" s="39" t="s">
        <v>251</v>
      </c>
      <c r="E195" s="39" t="s">
        <v>115</v>
      </c>
      <c r="F195" s="39">
        <v>7</v>
      </c>
      <c r="G195" s="39" t="s">
        <v>252</v>
      </c>
    </row>
    <row r="196" spans="1:7" x14ac:dyDescent="0.35">
      <c r="A196" s="34" t="str">
        <f t="shared" si="3"/>
        <v>BY45844</v>
      </c>
      <c r="B196" s="41" t="s">
        <v>64</v>
      </c>
      <c r="C196" s="40">
        <v>45844</v>
      </c>
      <c r="D196" s="39" t="s">
        <v>253</v>
      </c>
      <c r="E196" s="39" t="s">
        <v>115</v>
      </c>
      <c r="F196" s="39">
        <v>7</v>
      </c>
      <c r="G196" s="39" t="s">
        <v>254</v>
      </c>
    </row>
    <row r="197" spans="1:7" x14ac:dyDescent="0.35">
      <c r="A197" s="34" t="str">
        <f t="shared" si="3"/>
        <v>BY45851</v>
      </c>
      <c r="B197" s="41" t="s">
        <v>64</v>
      </c>
      <c r="C197" s="40">
        <v>45851</v>
      </c>
      <c r="D197" s="39" t="s">
        <v>251</v>
      </c>
      <c r="E197" s="39" t="s">
        <v>115</v>
      </c>
      <c r="F197" s="39">
        <v>7</v>
      </c>
      <c r="G197" s="39" t="s">
        <v>252</v>
      </c>
    </row>
    <row r="198" spans="1:7" x14ac:dyDescent="0.35">
      <c r="A198" s="34" t="str">
        <f t="shared" si="3"/>
        <v>BY45858</v>
      </c>
      <c r="B198" s="41" t="s">
        <v>64</v>
      </c>
      <c r="C198" s="40">
        <v>45858</v>
      </c>
      <c r="D198" s="39" t="s">
        <v>253</v>
      </c>
      <c r="E198" s="39" t="s">
        <v>115</v>
      </c>
      <c r="F198" s="39">
        <v>7</v>
      </c>
      <c r="G198" s="39" t="s">
        <v>254</v>
      </c>
    </row>
    <row r="199" spans="1:7" x14ac:dyDescent="0.35">
      <c r="A199" s="34" t="str">
        <f t="shared" si="3"/>
        <v>BY45865</v>
      </c>
      <c r="B199" s="41" t="s">
        <v>64</v>
      </c>
      <c r="C199" s="40">
        <v>45865</v>
      </c>
      <c r="D199" s="39" t="s">
        <v>251</v>
      </c>
      <c r="E199" s="39" t="s">
        <v>115</v>
      </c>
      <c r="F199" s="39">
        <v>7</v>
      </c>
      <c r="G199" s="39" t="s">
        <v>252</v>
      </c>
    </row>
    <row r="200" spans="1:7" x14ac:dyDescent="0.35">
      <c r="A200" s="34" t="str">
        <f t="shared" si="3"/>
        <v>BY45872</v>
      </c>
      <c r="B200" s="41" t="s">
        <v>64</v>
      </c>
      <c r="C200" s="40">
        <v>45872</v>
      </c>
      <c r="D200" s="39" t="s">
        <v>253</v>
      </c>
      <c r="E200" s="39" t="s">
        <v>115</v>
      </c>
      <c r="F200" s="39">
        <v>7</v>
      </c>
      <c r="G200" s="39" t="s">
        <v>254</v>
      </c>
    </row>
    <row r="201" spans="1:7" x14ac:dyDescent="0.35">
      <c r="A201" s="34" t="str">
        <f t="shared" si="3"/>
        <v>BY45879</v>
      </c>
      <c r="B201" s="41" t="s">
        <v>64</v>
      </c>
      <c r="C201" s="40">
        <v>45879</v>
      </c>
      <c r="D201" s="39" t="s">
        <v>251</v>
      </c>
      <c r="E201" s="39" t="s">
        <v>115</v>
      </c>
      <c r="F201" s="39">
        <v>7</v>
      </c>
      <c r="G201" s="39" t="s">
        <v>252</v>
      </c>
    </row>
    <row r="202" spans="1:7" x14ac:dyDescent="0.35">
      <c r="A202" s="34" t="str">
        <f t="shared" si="3"/>
        <v>BY45886</v>
      </c>
      <c r="B202" s="41" t="s">
        <v>64</v>
      </c>
      <c r="C202" s="40">
        <v>45886</v>
      </c>
      <c r="D202" s="39" t="s">
        <v>257</v>
      </c>
      <c r="E202" s="39" t="s">
        <v>115</v>
      </c>
      <c r="F202" s="39">
        <v>7</v>
      </c>
      <c r="G202" s="39" t="s">
        <v>258</v>
      </c>
    </row>
    <row r="203" spans="1:7" x14ac:dyDescent="0.35">
      <c r="A203" s="34" t="str">
        <f t="shared" si="3"/>
        <v>BY45893</v>
      </c>
      <c r="B203" s="41" t="s">
        <v>64</v>
      </c>
      <c r="C203" s="40">
        <v>45893</v>
      </c>
      <c r="D203" s="39" t="s">
        <v>259</v>
      </c>
      <c r="E203" s="39" t="s">
        <v>115</v>
      </c>
      <c r="F203" s="39">
        <v>7</v>
      </c>
      <c r="G203" s="39" t="s">
        <v>260</v>
      </c>
    </row>
    <row r="204" spans="1:7" x14ac:dyDescent="0.35">
      <c r="A204" s="34" t="str">
        <f t="shared" si="3"/>
        <v>BY45900</v>
      </c>
      <c r="B204" s="41" t="s">
        <v>64</v>
      </c>
      <c r="C204" s="40">
        <v>45900</v>
      </c>
      <c r="D204" s="39" t="s">
        <v>253</v>
      </c>
      <c r="E204" s="39" t="s">
        <v>115</v>
      </c>
      <c r="F204" s="39">
        <v>7</v>
      </c>
      <c r="G204" s="39" t="s">
        <v>254</v>
      </c>
    </row>
    <row r="205" spans="1:7" x14ac:dyDescent="0.35">
      <c r="A205" s="34" t="str">
        <f t="shared" si="3"/>
        <v>BY45907</v>
      </c>
      <c r="B205" s="41" t="s">
        <v>64</v>
      </c>
      <c r="C205" s="40">
        <v>45907</v>
      </c>
      <c r="D205" s="39" t="s">
        <v>251</v>
      </c>
      <c r="E205" s="39" t="s">
        <v>115</v>
      </c>
      <c r="F205" s="39">
        <v>7</v>
      </c>
      <c r="G205" s="39" t="s">
        <v>252</v>
      </c>
    </row>
    <row r="206" spans="1:7" x14ac:dyDescent="0.35">
      <c r="A206" s="34" t="str">
        <f t="shared" si="3"/>
        <v>BY45914</v>
      </c>
      <c r="B206" s="41" t="s">
        <v>64</v>
      </c>
      <c r="C206" s="40">
        <v>45914</v>
      </c>
      <c r="D206" s="39" t="s">
        <v>261</v>
      </c>
      <c r="E206" s="39" t="s">
        <v>115</v>
      </c>
      <c r="F206" s="39">
        <v>7</v>
      </c>
      <c r="G206" s="39" t="s">
        <v>262</v>
      </c>
    </row>
    <row r="207" spans="1:7" x14ac:dyDescent="0.35">
      <c r="A207" s="34" t="str">
        <f t="shared" si="3"/>
        <v>BY45921</v>
      </c>
      <c r="B207" s="41" t="s">
        <v>64</v>
      </c>
      <c r="C207" s="40">
        <v>45921</v>
      </c>
      <c r="D207" s="39" t="s">
        <v>251</v>
      </c>
      <c r="E207" s="39" t="s">
        <v>115</v>
      </c>
      <c r="F207" s="39">
        <v>7</v>
      </c>
      <c r="G207" s="39" t="s">
        <v>252</v>
      </c>
    </row>
    <row r="208" spans="1:7" x14ac:dyDescent="0.35">
      <c r="A208" s="34" t="str">
        <f t="shared" si="3"/>
        <v>BY45928</v>
      </c>
      <c r="B208" s="41" t="s">
        <v>64</v>
      </c>
      <c r="C208" s="40">
        <v>45928</v>
      </c>
      <c r="D208" s="39" t="s">
        <v>253</v>
      </c>
      <c r="E208" s="39" t="s">
        <v>115</v>
      </c>
      <c r="F208" s="39">
        <v>7</v>
      </c>
      <c r="G208" s="39" t="s">
        <v>254</v>
      </c>
    </row>
    <row r="209" spans="1:7" x14ac:dyDescent="0.35">
      <c r="A209" s="34" t="str">
        <f t="shared" si="3"/>
        <v>BY45935</v>
      </c>
      <c r="B209" s="41" t="s">
        <v>64</v>
      </c>
      <c r="C209" s="40">
        <v>45935</v>
      </c>
      <c r="D209" s="39" t="s">
        <v>251</v>
      </c>
      <c r="E209" s="39" t="s">
        <v>115</v>
      </c>
      <c r="F209" s="39">
        <v>7</v>
      </c>
      <c r="G209" s="39" t="s">
        <v>252</v>
      </c>
    </row>
    <row r="210" spans="1:7" x14ac:dyDescent="0.35">
      <c r="A210" s="34" t="str">
        <f t="shared" si="3"/>
        <v>BY45942</v>
      </c>
      <c r="B210" s="41" t="s">
        <v>64</v>
      </c>
      <c r="C210" s="40">
        <v>45942</v>
      </c>
      <c r="D210" s="39" t="s">
        <v>253</v>
      </c>
      <c r="E210" s="39" t="s">
        <v>115</v>
      </c>
      <c r="F210" s="39">
        <v>7</v>
      </c>
      <c r="G210" s="39" t="s">
        <v>254</v>
      </c>
    </row>
    <row r="211" spans="1:7" x14ac:dyDescent="0.35">
      <c r="A211" s="34" t="str">
        <f t="shared" si="3"/>
        <v>BY45949</v>
      </c>
      <c r="B211" s="41" t="s">
        <v>64</v>
      </c>
      <c r="C211" s="40">
        <v>45949</v>
      </c>
      <c r="D211" s="39" t="s">
        <v>251</v>
      </c>
      <c r="E211" s="39" t="s">
        <v>115</v>
      </c>
      <c r="F211" s="39">
        <v>7</v>
      </c>
      <c r="G211" s="39" t="s">
        <v>252</v>
      </c>
    </row>
    <row r="212" spans="1:7" x14ac:dyDescent="0.35">
      <c r="A212" s="34" t="str">
        <f t="shared" si="3"/>
        <v>BY45956</v>
      </c>
      <c r="B212" s="41" t="s">
        <v>64</v>
      </c>
      <c r="C212" s="40">
        <v>45956</v>
      </c>
      <c r="D212" s="39" t="s">
        <v>263</v>
      </c>
      <c r="E212" s="39" t="s">
        <v>115</v>
      </c>
      <c r="F212" s="39">
        <v>7</v>
      </c>
      <c r="G212" s="39" t="s">
        <v>264</v>
      </c>
    </row>
    <row r="213" spans="1:7" x14ac:dyDescent="0.35">
      <c r="A213" s="34" t="str">
        <f t="shared" si="3"/>
        <v>BY45963</v>
      </c>
      <c r="B213" s="41" t="s">
        <v>64</v>
      </c>
      <c r="C213" s="40">
        <v>45963</v>
      </c>
      <c r="D213" s="39" t="s">
        <v>265</v>
      </c>
      <c r="E213" s="39" t="s">
        <v>115</v>
      </c>
      <c r="F213" s="39">
        <v>7</v>
      </c>
      <c r="G213" s="39" t="s">
        <v>266</v>
      </c>
    </row>
    <row r="214" spans="1:7" x14ac:dyDescent="0.35">
      <c r="A214" s="34" t="str">
        <f t="shared" si="3"/>
        <v>BY45970</v>
      </c>
      <c r="B214" s="41" t="s">
        <v>64</v>
      </c>
      <c r="C214" s="40">
        <v>45970</v>
      </c>
      <c r="D214" s="39" t="s">
        <v>263</v>
      </c>
      <c r="E214" s="39" t="s">
        <v>115</v>
      </c>
      <c r="F214" s="39">
        <v>7</v>
      </c>
      <c r="G214" s="39" t="s">
        <v>264</v>
      </c>
    </row>
    <row r="215" spans="1:7" x14ac:dyDescent="0.35">
      <c r="A215" s="34" t="str">
        <f t="shared" si="3"/>
        <v>BY45977</v>
      </c>
      <c r="B215" s="41" t="s">
        <v>64</v>
      </c>
      <c r="C215" s="40">
        <v>45977</v>
      </c>
      <c r="D215" s="39" t="s">
        <v>265</v>
      </c>
      <c r="E215" s="39" t="s">
        <v>115</v>
      </c>
      <c r="F215" s="39">
        <v>7</v>
      </c>
      <c r="G215" s="39" t="s">
        <v>266</v>
      </c>
    </row>
    <row r="216" spans="1:7" x14ac:dyDescent="0.35">
      <c r="A216" s="34" t="str">
        <f t="shared" si="3"/>
        <v>BY45984</v>
      </c>
      <c r="B216" s="41" t="s">
        <v>64</v>
      </c>
      <c r="C216" s="40">
        <v>45984</v>
      </c>
      <c r="D216" s="39" t="s">
        <v>263</v>
      </c>
      <c r="E216" s="39" t="s">
        <v>115</v>
      </c>
      <c r="F216" s="39">
        <v>7</v>
      </c>
      <c r="G216" s="39" t="s">
        <v>264</v>
      </c>
    </row>
    <row r="217" spans="1:7" x14ac:dyDescent="0.35">
      <c r="A217" s="34" t="str">
        <f t="shared" si="3"/>
        <v>BY45991</v>
      </c>
      <c r="B217" s="41" t="s">
        <v>64</v>
      </c>
      <c r="C217" s="40">
        <v>45991</v>
      </c>
      <c r="D217" s="39" t="s">
        <v>265</v>
      </c>
      <c r="E217" s="39" t="s">
        <v>115</v>
      </c>
      <c r="F217" s="39">
        <v>7</v>
      </c>
      <c r="G217" s="39" t="s">
        <v>266</v>
      </c>
    </row>
    <row r="218" spans="1:7" x14ac:dyDescent="0.35">
      <c r="A218" s="34" t="str">
        <f t="shared" si="3"/>
        <v>BY45998</v>
      </c>
      <c r="B218" s="41" t="s">
        <v>64</v>
      </c>
      <c r="C218" s="40">
        <v>45998</v>
      </c>
      <c r="D218" s="39" t="s">
        <v>263</v>
      </c>
      <c r="E218" s="39" t="s">
        <v>115</v>
      </c>
      <c r="F218" s="39">
        <v>7</v>
      </c>
      <c r="G218" s="39" t="s">
        <v>264</v>
      </c>
    </row>
    <row r="219" spans="1:7" x14ac:dyDescent="0.35">
      <c r="A219" s="34" t="str">
        <f t="shared" si="3"/>
        <v>BY46005</v>
      </c>
      <c r="B219" s="41" t="s">
        <v>64</v>
      </c>
      <c r="C219" s="40">
        <v>46005</v>
      </c>
      <c r="D219" s="39" t="s">
        <v>265</v>
      </c>
      <c r="E219" s="39" t="s">
        <v>115</v>
      </c>
      <c r="F219" s="39">
        <v>7</v>
      </c>
      <c r="G219" s="39" t="s">
        <v>266</v>
      </c>
    </row>
    <row r="220" spans="1:7" x14ac:dyDescent="0.35">
      <c r="A220" s="34" t="str">
        <f t="shared" si="3"/>
        <v>BY46012</v>
      </c>
      <c r="B220" s="41" t="s">
        <v>64</v>
      </c>
      <c r="C220" s="40">
        <v>46012</v>
      </c>
      <c r="D220" s="39" t="s">
        <v>267</v>
      </c>
      <c r="E220" s="39" t="s">
        <v>115</v>
      </c>
      <c r="F220" s="39">
        <v>7</v>
      </c>
      <c r="G220" s="39" t="s">
        <v>268</v>
      </c>
    </row>
    <row r="221" spans="1:7" x14ac:dyDescent="0.35">
      <c r="A221" s="34" t="str">
        <f t="shared" si="3"/>
        <v>BY46019</v>
      </c>
      <c r="B221" s="41" t="s">
        <v>64</v>
      </c>
      <c r="C221" s="40">
        <v>46019</v>
      </c>
      <c r="D221" s="39" t="s">
        <v>269</v>
      </c>
      <c r="E221" s="39" t="s">
        <v>115</v>
      </c>
      <c r="F221" s="39">
        <v>7</v>
      </c>
      <c r="G221" s="39" t="s">
        <v>270</v>
      </c>
    </row>
    <row r="222" spans="1:7" x14ac:dyDescent="0.35">
      <c r="A222" s="34" t="str">
        <f t="shared" si="3"/>
        <v>BY46026</v>
      </c>
      <c r="B222" s="41" t="s">
        <v>64</v>
      </c>
      <c r="C222" s="40">
        <v>46026</v>
      </c>
      <c r="D222" s="39" t="s">
        <v>263</v>
      </c>
      <c r="E222" s="39" t="s">
        <v>115</v>
      </c>
      <c r="F222" s="39">
        <v>7</v>
      </c>
      <c r="G222" s="39" t="s">
        <v>264</v>
      </c>
    </row>
    <row r="223" spans="1:7" x14ac:dyDescent="0.35">
      <c r="A223" s="34" t="str">
        <f t="shared" si="3"/>
        <v>BY46033</v>
      </c>
      <c r="B223" s="41" t="s">
        <v>64</v>
      </c>
      <c r="C223" s="40">
        <v>46033</v>
      </c>
      <c r="D223" s="39" t="s">
        <v>265</v>
      </c>
      <c r="E223" s="39" t="s">
        <v>115</v>
      </c>
      <c r="F223" s="39">
        <v>7</v>
      </c>
      <c r="G223" s="39" t="s">
        <v>266</v>
      </c>
    </row>
    <row r="224" spans="1:7" x14ac:dyDescent="0.35">
      <c r="A224" s="34" t="str">
        <f t="shared" si="3"/>
        <v>BY46040</v>
      </c>
      <c r="B224" s="41" t="s">
        <v>64</v>
      </c>
      <c r="C224" s="40">
        <v>46040</v>
      </c>
      <c r="D224" s="39" t="s">
        <v>263</v>
      </c>
      <c r="E224" s="39" t="s">
        <v>115</v>
      </c>
      <c r="F224" s="39">
        <v>7</v>
      </c>
      <c r="G224" s="39" t="s">
        <v>264</v>
      </c>
    </row>
    <row r="225" spans="1:7" x14ac:dyDescent="0.35">
      <c r="A225" s="34" t="str">
        <f t="shared" si="3"/>
        <v>BY46047</v>
      </c>
      <c r="B225" s="41" t="s">
        <v>64</v>
      </c>
      <c r="C225" s="40">
        <v>46047</v>
      </c>
      <c r="D225" s="39" t="s">
        <v>265</v>
      </c>
      <c r="E225" s="39" t="s">
        <v>115</v>
      </c>
      <c r="F225" s="39">
        <v>7</v>
      </c>
      <c r="G225" s="39" t="s">
        <v>266</v>
      </c>
    </row>
    <row r="226" spans="1:7" x14ac:dyDescent="0.35">
      <c r="A226" s="34" t="str">
        <f t="shared" si="3"/>
        <v>BY46054</v>
      </c>
      <c r="B226" s="41" t="s">
        <v>64</v>
      </c>
      <c r="C226" s="40">
        <v>46054</v>
      </c>
      <c r="D226" s="39" t="s">
        <v>263</v>
      </c>
      <c r="E226" s="39" t="s">
        <v>115</v>
      </c>
      <c r="F226" s="39">
        <v>7</v>
      </c>
      <c r="G226" s="39" t="s">
        <v>264</v>
      </c>
    </row>
    <row r="227" spans="1:7" x14ac:dyDescent="0.35">
      <c r="A227" s="34" t="str">
        <f t="shared" si="3"/>
        <v>BY46061</v>
      </c>
      <c r="B227" s="41" t="s">
        <v>64</v>
      </c>
      <c r="C227" s="40">
        <v>46061</v>
      </c>
      <c r="D227" s="39" t="s">
        <v>265</v>
      </c>
      <c r="E227" s="39" t="s">
        <v>115</v>
      </c>
      <c r="F227" s="39">
        <v>7</v>
      </c>
      <c r="G227" s="39" t="s">
        <v>266</v>
      </c>
    </row>
    <row r="228" spans="1:7" x14ac:dyDescent="0.35">
      <c r="A228" s="34" t="str">
        <f t="shared" si="3"/>
        <v>BY46068</v>
      </c>
      <c r="B228" s="41" t="s">
        <v>64</v>
      </c>
      <c r="C228" s="40">
        <v>46068</v>
      </c>
      <c r="D228" s="39" t="s">
        <v>263</v>
      </c>
      <c r="E228" s="39" t="s">
        <v>115</v>
      </c>
      <c r="F228" s="39">
        <v>7</v>
      </c>
      <c r="G228" s="39" t="s">
        <v>264</v>
      </c>
    </row>
    <row r="229" spans="1:7" x14ac:dyDescent="0.35">
      <c r="A229" s="34" t="str">
        <f t="shared" si="3"/>
        <v>BY46075</v>
      </c>
      <c r="B229" s="41" t="s">
        <v>64</v>
      </c>
      <c r="C229" s="40">
        <v>46075</v>
      </c>
      <c r="D229" s="39" t="s">
        <v>265</v>
      </c>
      <c r="E229" s="39" t="s">
        <v>115</v>
      </c>
      <c r="F229" s="39">
        <v>7</v>
      </c>
      <c r="G229" s="39" t="s">
        <v>266</v>
      </c>
    </row>
    <row r="230" spans="1:7" x14ac:dyDescent="0.35">
      <c r="A230" s="34" t="str">
        <f t="shared" si="3"/>
        <v>BY46082</v>
      </c>
      <c r="B230" s="41" t="s">
        <v>64</v>
      </c>
      <c r="C230" s="40">
        <v>46082</v>
      </c>
      <c r="D230" s="39" t="s">
        <v>263</v>
      </c>
      <c r="E230" s="39" t="s">
        <v>115</v>
      </c>
      <c r="F230" s="39">
        <v>7</v>
      </c>
      <c r="G230" s="39" t="s">
        <v>264</v>
      </c>
    </row>
    <row r="231" spans="1:7" x14ac:dyDescent="0.35">
      <c r="A231" s="34" t="str">
        <f t="shared" si="3"/>
        <v>BY46089</v>
      </c>
      <c r="B231" s="41" t="s">
        <v>64</v>
      </c>
      <c r="C231" s="40">
        <v>46089</v>
      </c>
      <c r="D231" s="39" t="s">
        <v>265</v>
      </c>
      <c r="E231" s="39" t="s">
        <v>115</v>
      </c>
      <c r="F231" s="39">
        <v>7</v>
      </c>
      <c r="G231" s="39" t="s">
        <v>266</v>
      </c>
    </row>
    <row r="232" spans="1:7" x14ac:dyDescent="0.35">
      <c r="A232" s="34" t="str">
        <f t="shared" si="3"/>
        <v>BY46096</v>
      </c>
      <c r="B232" s="41" t="s">
        <v>64</v>
      </c>
      <c r="C232" s="40">
        <v>46096</v>
      </c>
      <c r="D232" s="39" t="s">
        <v>263</v>
      </c>
      <c r="E232" s="39" t="s">
        <v>115</v>
      </c>
      <c r="F232" s="39">
        <v>7</v>
      </c>
      <c r="G232" s="39" t="s">
        <v>264</v>
      </c>
    </row>
    <row r="233" spans="1:7" x14ac:dyDescent="0.35">
      <c r="A233" s="34" t="str">
        <f t="shared" si="3"/>
        <v>BY46103</v>
      </c>
      <c r="B233" s="41" t="s">
        <v>64</v>
      </c>
      <c r="C233" s="40">
        <v>46103</v>
      </c>
      <c r="D233" s="39" t="s">
        <v>265</v>
      </c>
      <c r="E233" s="39" t="s">
        <v>115</v>
      </c>
      <c r="F233" s="39">
        <v>7</v>
      </c>
      <c r="G233" s="39" t="s">
        <v>266</v>
      </c>
    </row>
    <row r="234" spans="1:7" x14ac:dyDescent="0.35">
      <c r="A234" s="34" t="str">
        <f t="shared" si="3"/>
        <v>BY46110</v>
      </c>
      <c r="B234" s="41" t="s">
        <v>64</v>
      </c>
      <c r="C234" s="40">
        <v>46110</v>
      </c>
      <c r="D234" s="39" t="s">
        <v>263</v>
      </c>
      <c r="E234" s="39" t="s">
        <v>115</v>
      </c>
      <c r="F234" s="39">
        <v>7</v>
      </c>
      <c r="G234" s="39" t="s">
        <v>264</v>
      </c>
    </row>
    <row r="235" spans="1:7" x14ac:dyDescent="0.35">
      <c r="A235" s="34" t="str">
        <f t="shared" si="3"/>
        <v>BY46117</v>
      </c>
      <c r="B235" s="41" t="s">
        <v>64</v>
      </c>
      <c r="C235" s="40">
        <v>46117</v>
      </c>
      <c r="D235" s="39" t="s">
        <v>265</v>
      </c>
      <c r="E235" s="39" t="s">
        <v>115</v>
      </c>
      <c r="F235" s="39">
        <v>7</v>
      </c>
      <c r="G235" s="39" t="s">
        <v>266</v>
      </c>
    </row>
    <row r="236" spans="1:7" x14ac:dyDescent="0.35">
      <c r="A236" s="34" t="str">
        <f t="shared" si="3"/>
        <v>BY46124</v>
      </c>
      <c r="B236" s="41" t="s">
        <v>64</v>
      </c>
      <c r="C236" s="40">
        <v>46124</v>
      </c>
      <c r="D236" s="39" t="s">
        <v>263</v>
      </c>
      <c r="E236" s="39" t="s">
        <v>115</v>
      </c>
      <c r="F236" s="39">
        <v>7</v>
      </c>
      <c r="G236" s="39" t="s">
        <v>264</v>
      </c>
    </row>
    <row r="237" spans="1:7" x14ac:dyDescent="0.35">
      <c r="A237" s="34" t="str">
        <f t="shared" si="3"/>
        <v>BY46131</v>
      </c>
      <c r="B237" s="41" t="s">
        <v>64</v>
      </c>
      <c r="C237" s="40">
        <v>46131</v>
      </c>
      <c r="D237" s="39" t="s">
        <v>265</v>
      </c>
      <c r="E237" s="39" t="s">
        <v>115</v>
      </c>
      <c r="F237" s="39">
        <v>7</v>
      </c>
      <c r="G237" s="39" t="s">
        <v>266</v>
      </c>
    </row>
    <row r="238" spans="1:7" x14ac:dyDescent="0.35">
      <c r="A238" s="34" t="str">
        <f t="shared" si="3"/>
        <v>CS45488</v>
      </c>
      <c r="B238" s="39" t="s">
        <v>70</v>
      </c>
      <c r="C238" s="40">
        <v>45488</v>
      </c>
      <c r="D238" s="39" t="s">
        <v>71</v>
      </c>
      <c r="E238" s="39" t="s">
        <v>100</v>
      </c>
      <c r="F238" s="39">
        <v>11</v>
      </c>
      <c r="G238" s="39" t="s">
        <v>25</v>
      </c>
    </row>
    <row r="239" spans="1:7" x14ac:dyDescent="0.35">
      <c r="A239" s="34" t="str">
        <f t="shared" si="3"/>
        <v>CS45499</v>
      </c>
      <c r="B239" s="41" t="s">
        <v>70</v>
      </c>
      <c r="C239" s="40">
        <v>45499</v>
      </c>
      <c r="D239" s="39" t="s">
        <v>72</v>
      </c>
      <c r="E239" s="39" t="s">
        <v>100</v>
      </c>
      <c r="F239" s="39">
        <v>10</v>
      </c>
      <c r="G239" s="39" t="s">
        <v>271</v>
      </c>
    </row>
    <row r="240" spans="1:7" x14ac:dyDescent="0.35">
      <c r="A240" s="34" t="str">
        <f t="shared" si="3"/>
        <v>CS45509</v>
      </c>
      <c r="B240" s="41" t="s">
        <v>70</v>
      </c>
      <c r="C240" s="40">
        <v>45509</v>
      </c>
      <c r="D240" s="39" t="s">
        <v>71</v>
      </c>
      <c r="E240" s="39" t="s">
        <v>100</v>
      </c>
      <c r="F240" s="39">
        <v>11</v>
      </c>
      <c r="G240" s="39" t="s">
        <v>25</v>
      </c>
    </row>
    <row r="241" spans="1:7" x14ac:dyDescent="0.35">
      <c r="A241" s="34" t="str">
        <f t="shared" si="3"/>
        <v>CS45520</v>
      </c>
      <c r="B241" s="41" t="s">
        <v>70</v>
      </c>
      <c r="C241" s="40">
        <v>45520</v>
      </c>
      <c r="D241" s="39" t="s">
        <v>72</v>
      </c>
      <c r="E241" s="39" t="s">
        <v>100</v>
      </c>
      <c r="F241" s="39">
        <v>10</v>
      </c>
      <c r="G241" s="39" t="s">
        <v>26</v>
      </c>
    </row>
    <row r="242" spans="1:7" x14ac:dyDescent="0.35">
      <c r="A242" s="34" t="str">
        <f t="shared" si="3"/>
        <v>CS45530</v>
      </c>
      <c r="B242" s="41" t="s">
        <v>70</v>
      </c>
      <c r="C242" s="40">
        <v>45530</v>
      </c>
      <c r="D242" s="39" t="s">
        <v>71</v>
      </c>
      <c r="E242" s="39" t="s">
        <v>100</v>
      </c>
      <c r="F242" s="39">
        <v>11</v>
      </c>
      <c r="G242" s="39" t="s">
        <v>25</v>
      </c>
    </row>
    <row r="243" spans="1:7" x14ac:dyDescent="0.35">
      <c r="A243" s="34" t="str">
        <f t="shared" si="3"/>
        <v>CS45541</v>
      </c>
      <c r="B243" s="41" t="s">
        <v>70</v>
      </c>
      <c r="C243" s="40">
        <v>45541</v>
      </c>
      <c r="D243" s="39" t="s">
        <v>71</v>
      </c>
      <c r="E243" s="39" t="s">
        <v>100</v>
      </c>
      <c r="F243" s="39">
        <v>11</v>
      </c>
      <c r="G243" s="39" t="s">
        <v>272</v>
      </c>
    </row>
    <row r="244" spans="1:7" x14ac:dyDescent="0.35">
      <c r="A244" s="34" t="str">
        <f t="shared" si="3"/>
        <v>CS45552</v>
      </c>
      <c r="B244" s="41" t="s">
        <v>70</v>
      </c>
      <c r="C244" s="40">
        <v>45552</v>
      </c>
      <c r="D244" s="39" t="s">
        <v>72</v>
      </c>
      <c r="E244" s="39" t="s">
        <v>100</v>
      </c>
      <c r="F244" s="39">
        <v>10</v>
      </c>
      <c r="G244" s="39" t="s">
        <v>273</v>
      </c>
    </row>
    <row r="245" spans="1:7" x14ac:dyDescent="0.35">
      <c r="A245" s="34" t="str">
        <f t="shared" si="3"/>
        <v>CS45562</v>
      </c>
      <c r="B245" s="41" t="s">
        <v>70</v>
      </c>
      <c r="C245" s="40">
        <v>45562</v>
      </c>
      <c r="D245" s="39" t="s">
        <v>72</v>
      </c>
      <c r="E245" s="39" t="s">
        <v>100</v>
      </c>
      <c r="F245" s="39">
        <v>10</v>
      </c>
      <c r="G245" s="39" t="s">
        <v>274</v>
      </c>
    </row>
    <row r="246" spans="1:7" x14ac:dyDescent="0.35">
      <c r="A246" s="34" t="str">
        <f t="shared" si="3"/>
        <v>CS45572</v>
      </c>
      <c r="B246" s="41" t="s">
        <v>70</v>
      </c>
      <c r="C246" s="40">
        <v>45572</v>
      </c>
      <c r="D246" s="39" t="s">
        <v>71</v>
      </c>
      <c r="E246" s="39" t="s">
        <v>100</v>
      </c>
      <c r="F246" s="39">
        <v>11</v>
      </c>
      <c r="G246" s="39" t="s">
        <v>25</v>
      </c>
    </row>
    <row r="247" spans="1:7" x14ac:dyDescent="0.35">
      <c r="A247" s="34" t="str">
        <f t="shared" si="3"/>
        <v>CS45583</v>
      </c>
      <c r="B247" s="41" t="s">
        <v>70</v>
      </c>
      <c r="C247" s="40">
        <v>45583</v>
      </c>
      <c r="D247" s="39" t="s">
        <v>72</v>
      </c>
      <c r="E247" s="39" t="s">
        <v>100</v>
      </c>
      <c r="F247" s="39">
        <v>10</v>
      </c>
      <c r="G247" s="39" t="s">
        <v>26</v>
      </c>
    </row>
    <row r="248" spans="1:7" x14ac:dyDescent="0.35">
      <c r="A248" s="34" t="str">
        <f t="shared" si="3"/>
        <v>CS45593</v>
      </c>
      <c r="B248" s="41" t="s">
        <v>70</v>
      </c>
      <c r="C248" s="40">
        <v>45593</v>
      </c>
      <c r="D248" s="39" t="s">
        <v>73</v>
      </c>
      <c r="E248" s="39" t="s">
        <v>100</v>
      </c>
      <c r="F248" s="39">
        <v>10</v>
      </c>
      <c r="G248" s="39" t="s">
        <v>27</v>
      </c>
    </row>
    <row r="249" spans="1:7" x14ac:dyDescent="0.35">
      <c r="A249" s="34" t="str">
        <f t="shared" si="3"/>
        <v>CS45603</v>
      </c>
      <c r="B249" s="41" t="s">
        <v>70</v>
      </c>
      <c r="C249" s="40">
        <v>45603</v>
      </c>
      <c r="D249" s="39" t="s">
        <v>275</v>
      </c>
      <c r="E249" s="39" t="s">
        <v>112</v>
      </c>
      <c r="F249" s="39">
        <v>14</v>
      </c>
      <c r="G249" s="39" t="s">
        <v>276</v>
      </c>
    </row>
    <row r="250" spans="1:7" x14ac:dyDescent="0.35">
      <c r="A250" s="34" t="str">
        <f t="shared" si="3"/>
        <v>CS45617</v>
      </c>
      <c r="B250" s="41" t="s">
        <v>70</v>
      </c>
      <c r="C250" s="40">
        <v>45617</v>
      </c>
      <c r="D250" s="39" t="s">
        <v>277</v>
      </c>
      <c r="E250" s="39" t="s">
        <v>114</v>
      </c>
      <c r="F250" s="39">
        <v>9</v>
      </c>
      <c r="G250" s="39" t="s">
        <v>278</v>
      </c>
    </row>
    <row r="251" spans="1:7" x14ac:dyDescent="0.35">
      <c r="A251" s="34" t="str">
        <f t="shared" si="3"/>
        <v>CS45626</v>
      </c>
      <c r="B251" s="41" t="s">
        <v>70</v>
      </c>
      <c r="C251" s="40">
        <v>45626</v>
      </c>
      <c r="D251" s="39" t="s">
        <v>279</v>
      </c>
      <c r="E251" s="39" t="s">
        <v>114</v>
      </c>
      <c r="F251" s="39">
        <v>12</v>
      </c>
      <c r="G251" s="39" t="s">
        <v>280</v>
      </c>
    </row>
    <row r="252" spans="1:7" x14ac:dyDescent="0.35">
      <c r="A252" s="34" t="str">
        <f t="shared" si="3"/>
        <v>CS45638</v>
      </c>
      <c r="B252" s="41" t="s">
        <v>70</v>
      </c>
      <c r="C252" s="40">
        <v>45638</v>
      </c>
      <c r="D252" s="39" t="s">
        <v>281</v>
      </c>
      <c r="E252" s="39" t="s">
        <v>115</v>
      </c>
      <c r="F252" s="39">
        <v>8</v>
      </c>
      <c r="G252" s="39" t="s">
        <v>282</v>
      </c>
    </row>
    <row r="253" spans="1:7" x14ac:dyDescent="0.35">
      <c r="A253" s="34" t="str">
        <f t="shared" si="3"/>
        <v>CS45646</v>
      </c>
      <c r="B253" s="41" t="s">
        <v>70</v>
      </c>
      <c r="C253" s="40">
        <v>45646</v>
      </c>
      <c r="D253" s="39" t="s">
        <v>283</v>
      </c>
      <c r="E253" s="39" t="s">
        <v>115</v>
      </c>
      <c r="F253" s="39">
        <v>7</v>
      </c>
      <c r="G253" s="39" t="s">
        <v>284</v>
      </c>
    </row>
    <row r="254" spans="1:7" x14ac:dyDescent="0.35">
      <c r="A254" s="34" t="str">
        <f t="shared" si="3"/>
        <v>CS45653</v>
      </c>
      <c r="B254" s="41" t="s">
        <v>70</v>
      </c>
      <c r="C254" s="40">
        <v>45653</v>
      </c>
      <c r="D254" s="39" t="s">
        <v>285</v>
      </c>
      <c r="E254" s="39" t="s">
        <v>115</v>
      </c>
      <c r="F254" s="39">
        <v>6</v>
      </c>
      <c r="G254" s="39" t="s">
        <v>286</v>
      </c>
    </row>
    <row r="255" spans="1:7" x14ac:dyDescent="0.35">
      <c r="A255" s="34" t="str">
        <f t="shared" si="3"/>
        <v>CS45659</v>
      </c>
      <c r="B255" s="41" t="s">
        <v>70</v>
      </c>
      <c r="C255" s="40">
        <v>45659</v>
      </c>
      <c r="D255" s="39" t="s">
        <v>287</v>
      </c>
      <c r="E255" s="39" t="s">
        <v>114</v>
      </c>
      <c r="F255" s="39">
        <v>10</v>
      </c>
      <c r="G255" s="39" t="s">
        <v>288</v>
      </c>
    </row>
    <row r="256" spans="1:7" x14ac:dyDescent="0.35">
      <c r="A256" s="34" t="str">
        <f t="shared" si="3"/>
        <v>CS45669</v>
      </c>
      <c r="B256" s="41" t="s">
        <v>70</v>
      </c>
      <c r="C256" s="40">
        <v>45669</v>
      </c>
      <c r="D256" s="39" t="s">
        <v>289</v>
      </c>
      <c r="E256" s="39" t="s">
        <v>115</v>
      </c>
      <c r="F256" s="39">
        <v>7</v>
      </c>
      <c r="G256" s="39" t="s">
        <v>290</v>
      </c>
    </row>
    <row r="257" spans="1:7" x14ac:dyDescent="0.35">
      <c r="A257" s="34" t="str">
        <f t="shared" si="3"/>
        <v>CS45676</v>
      </c>
      <c r="B257" s="41" t="s">
        <v>70</v>
      </c>
      <c r="C257" s="40">
        <v>45676</v>
      </c>
      <c r="D257" s="39" t="s">
        <v>291</v>
      </c>
      <c r="E257" s="39" t="s">
        <v>115</v>
      </c>
      <c r="F257" s="39">
        <v>7</v>
      </c>
      <c r="G257" s="39" t="s">
        <v>292</v>
      </c>
    </row>
    <row r="258" spans="1:7" x14ac:dyDescent="0.35">
      <c r="A258" s="34" t="str">
        <f t="shared" ref="A258:A321" si="4">B258&amp;C258</f>
        <v>CS45683</v>
      </c>
      <c r="B258" s="41" t="s">
        <v>70</v>
      </c>
      <c r="C258" s="40">
        <v>45683</v>
      </c>
      <c r="D258" s="39" t="s">
        <v>293</v>
      </c>
      <c r="E258" s="39" t="s">
        <v>115</v>
      </c>
      <c r="F258" s="39">
        <v>7</v>
      </c>
      <c r="G258" s="39" t="s">
        <v>294</v>
      </c>
    </row>
    <row r="259" spans="1:7" x14ac:dyDescent="0.35">
      <c r="A259" s="34" t="str">
        <f t="shared" si="4"/>
        <v>CS45690</v>
      </c>
      <c r="B259" s="41" t="s">
        <v>70</v>
      </c>
      <c r="C259" s="40">
        <v>45690</v>
      </c>
      <c r="D259" s="39" t="s">
        <v>295</v>
      </c>
      <c r="E259" s="39" t="s">
        <v>115</v>
      </c>
      <c r="F259" s="39">
        <v>7</v>
      </c>
      <c r="G259" s="39" t="s">
        <v>296</v>
      </c>
    </row>
    <row r="260" spans="1:7" x14ac:dyDescent="0.35">
      <c r="A260" s="34" t="str">
        <f t="shared" si="4"/>
        <v>CS45697</v>
      </c>
      <c r="B260" s="41" t="s">
        <v>70</v>
      </c>
      <c r="C260" s="40">
        <v>45697</v>
      </c>
      <c r="D260" s="39" t="s">
        <v>297</v>
      </c>
      <c r="E260" s="39" t="s">
        <v>115</v>
      </c>
      <c r="F260" s="39">
        <v>7</v>
      </c>
      <c r="G260" s="39" t="s">
        <v>298</v>
      </c>
    </row>
    <row r="261" spans="1:7" x14ac:dyDescent="0.35">
      <c r="A261" s="34" t="str">
        <f t="shared" si="4"/>
        <v>CS45704</v>
      </c>
      <c r="B261" s="41" t="s">
        <v>70</v>
      </c>
      <c r="C261" s="40">
        <v>45704</v>
      </c>
      <c r="D261" s="39" t="s">
        <v>299</v>
      </c>
      <c r="E261" s="39" t="s">
        <v>115</v>
      </c>
      <c r="F261" s="39">
        <v>7</v>
      </c>
      <c r="G261" s="39" t="s">
        <v>300</v>
      </c>
    </row>
    <row r="262" spans="1:7" x14ac:dyDescent="0.35">
      <c r="A262" s="34" t="str">
        <f t="shared" si="4"/>
        <v>CS45711</v>
      </c>
      <c r="B262" s="41" t="s">
        <v>70</v>
      </c>
      <c r="C262" s="40">
        <v>45711</v>
      </c>
      <c r="D262" s="39" t="s">
        <v>301</v>
      </c>
      <c r="E262" s="39" t="s">
        <v>115</v>
      </c>
      <c r="F262" s="39">
        <v>6</v>
      </c>
      <c r="G262" s="39" t="s">
        <v>302</v>
      </c>
    </row>
    <row r="263" spans="1:7" x14ac:dyDescent="0.35">
      <c r="A263" s="34" t="str">
        <f t="shared" si="4"/>
        <v>CS45717</v>
      </c>
      <c r="B263" s="41" t="s">
        <v>70</v>
      </c>
      <c r="C263" s="40">
        <v>45717</v>
      </c>
      <c r="D263" s="39" t="s">
        <v>303</v>
      </c>
      <c r="E263" s="39" t="s">
        <v>115</v>
      </c>
      <c r="F263" s="39">
        <v>8</v>
      </c>
      <c r="G263" s="39" t="s">
        <v>304</v>
      </c>
    </row>
    <row r="264" spans="1:7" x14ac:dyDescent="0.35">
      <c r="A264" s="34" t="str">
        <f t="shared" si="4"/>
        <v>CS45725</v>
      </c>
      <c r="B264" s="41" t="s">
        <v>70</v>
      </c>
      <c r="C264" s="40">
        <v>45725</v>
      </c>
      <c r="D264" s="39" t="s">
        <v>293</v>
      </c>
      <c r="E264" s="39" t="s">
        <v>115</v>
      </c>
      <c r="F264" s="39">
        <v>7</v>
      </c>
      <c r="G264" s="39" t="s">
        <v>305</v>
      </c>
    </row>
    <row r="265" spans="1:7" x14ac:dyDescent="0.35">
      <c r="A265" s="34" t="str">
        <f t="shared" si="4"/>
        <v>CS45732</v>
      </c>
      <c r="B265" s="41" t="s">
        <v>70</v>
      </c>
      <c r="C265" s="40">
        <v>45732</v>
      </c>
      <c r="D265" s="39" t="s">
        <v>306</v>
      </c>
      <c r="E265" s="39" t="s">
        <v>115</v>
      </c>
      <c r="F265" s="39">
        <v>7</v>
      </c>
      <c r="G265" s="39" t="s">
        <v>307</v>
      </c>
    </row>
    <row r="266" spans="1:7" x14ac:dyDescent="0.35">
      <c r="A266" s="34" t="str">
        <f t="shared" si="4"/>
        <v>CS45739</v>
      </c>
      <c r="B266" s="41" t="s">
        <v>70</v>
      </c>
      <c r="C266" s="40">
        <v>45739</v>
      </c>
      <c r="D266" s="39" t="s">
        <v>297</v>
      </c>
      <c r="E266" s="39" t="s">
        <v>115</v>
      </c>
      <c r="F266" s="39">
        <v>7</v>
      </c>
      <c r="G266" s="39" t="s">
        <v>308</v>
      </c>
    </row>
    <row r="267" spans="1:7" x14ac:dyDescent="0.35">
      <c r="A267" s="34" t="str">
        <f t="shared" si="4"/>
        <v>CS45746</v>
      </c>
      <c r="B267" s="41" t="s">
        <v>70</v>
      </c>
      <c r="C267" s="40">
        <v>45746</v>
      </c>
      <c r="D267" s="39" t="s">
        <v>309</v>
      </c>
      <c r="E267" s="39" t="s">
        <v>115</v>
      </c>
      <c r="F267" s="39">
        <v>7</v>
      </c>
      <c r="G267" s="39" t="s">
        <v>310</v>
      </c>
    </row>
    <row r="268" spans="1:7" x14ac:dyDescent="0.35">
      <c r="A268" s="34" t="str">
        <f t="shared" si="4"/>
        <v>CS45753</v>
      </c>
      <c r="B268" s="41" t="s">
        <v>70</v>
      </c>
      <c r="C268" s="40">
        <v>45753</v>
      </c>
      <c r="D268" s="39" t="s">
        <v>301</v>
      </c>
      <c r="E268" s="39" t="s">
        <v>115</v>
      </c>
      <c r="F268" s="39">
        <v>6</v>
      </c>
      <c r="G268" s="39" t="s">
        <v>311</v>
      </c>
    </row>
    <row r="269" spans="1:7" x14ac:dyDescent="0.35">
      <c r="A269" s="34" t="str">
        <f t="shared" si="4"/>
        <v>CS45759</v>
      </c>
      <c r="B269" s="41" t="s">
        <v>70</v>
      </c>
      <c r="C269" s="40">
        <v>45759</v>
      </c>
      <c r="D269" s="39" t="s">
        <v>312</v>
      </c>
      <c r="E269" s="39" t="s">
        <v>112</v>
      </c>
      <c r="F269" s="39">
        <v>16</v>
      </c>
      <c r="G269" s="39" t="s">
        <v>313</v>
      </c>
    </row>
    <row r="270" spans="1:7" x14ac:dyDescent="0.35">
      <c r="A270" s="34" t="str">
        <f t="shared" si="4"/>
        <v>CS45775</v>
      </c>
      <c r="B270" s="41" t="s">
        <v>70</v>
      </c>
      <c r="C270" s="40">
        <v>45775</v>
      </c>
      <c r="D270" s="39" t="s">
        <v>314</v>
      </c>
      <c r="E270" s="39" t="s">
        <v>100</v>
      </c>
      <c r="F270" s="39">
        <v>7</v>
      </c>
      <c r="G270" s="39" t="s">
        <v>315</v>
      </c>
    </row>
    <row r="271" spans="1:7" x14ac:dyDescent="0.35">
      <c r="A271" s="34" t="str">
        <f t="shared" si="4"/>
        <v>CS45782</v>
      </c>
      <c r="B271" s="41" t="s">
        <v>70</v>
      </c>
      <c r="C271" s="40">
        <v>45782</v>
      </c>
      <c r="D271" s="39" t="s">
        <v>316</v>
      </c>
      <c r="E271" s="39" t="s">
        <v>100</v>
      </c>
      <c r="F271" s="39">
        <v>11</v>
      </c>
      <c r="G271" s="39" t="s">
        <v>317</v>
      </c>
    </row>
    <row r="272" spans="1:7" x14ac:dyDescent="0.35">
      <c r="A272" s="34" t="str">
        <f t="shared" si="4"/>
        <v>CS45793</v>
      </c>
      <c r="B272" s="41" t="s">
        <v>70</v>
      </c>
      <c r="C272" s="40">
        <v>45793</v>
      </c>
      <c r="D272" s="39" t="s">
        <v>318</v>
      </c>
      <c r="E272" s="39" t="s">
        <v>100</v>
      </c>
      <c r="F272" s="39">
        <v>10</v>
      </c>
      <c r="G272" s="39" t="s">
        <v>319</v>
      </c>
    </row>
    <row r="273" spans="1:7" x14ac:dyDescent="0.35">
      <c r="A273" s="34" t="str">
        <f t="shared" si="4"/>
        <v>CS45803</v>
      </c>
      <c r="B273" s="41" t="s">
        <v>70</v>
      </c>
      <c r="C273" s="40">
        <v>45803</v>
      </c>
      <c r="D273" s="39" t="s">
        <v>316</v>
      </c>
      <c r="E273" s="39" t="s">
        <v>100</v>
      </c>
      <c r="F273" s="39">
        <v>11</v>
      </c>
      <c r="G273" s="39" t="s">
        <v>317</v>
      </c>
    </row>
    <row r="274" spans="1:7" x14ac:dyDescent="0.35">
      <c r="A274" s="34" t="str">
        <f t="shared" si="4"/>
        <v>CS45814</v>
      </c>
      <c r="B274" s="41" t="s">
        <v>70</v>
      </c>
      <c r="C274" s="40">
        <v>45814</v>
      </c>
      <c r="D274" s="39" t="s">
        <v>318</v>
      </c>
      <c r="E274" s="39" t="s">
        <v>100</v>
      </c>
      <c r="F274" s="39">
        <v>10</v>
      </c>
      <c r="G274" s="39" t="s">
        <v>319</v>
      </c>
    </row>
    <row r="275" spans="1:7" x14ac:dyDescent="0.35">
      <c r="A275" s="34" t="str">
        <f t="shared" si="4"/>
        <v>CS45824</v>
      </c>
      <c r="B275" s="41" t="s">
        <v>70</v>
      </c>
      <c r="C275" s="40">
        <v>45824</v>
      </c>
      <c r="D275" s="39" t="s">
        <v>316</v>
      </c>
      <c r="E275" s="39" t="s">
        <v>100</v>
      </c>
      <c r="F275" s="39">
        <v>11</v>
      </c>
      <c r="G275" s="39" t="s">
        <v>317</v>
      </c>
    </row>
    <row r="276" spans="1:7" x14ac:dyDescent="0.35">
      <c r="A276" s="34" t="str">
        <f t="shared" si="4"/>
        <v>CS45835</v>
      </c>
      <c r="B276" s="41" t="s">
        <v>70</v>
      </c>
      <c r="C276" s="40">
        <v>45835</v>
      </c>
      <c r="D276" s="39" t="s">
        <v>318</v>
      </c>
      <c r="E276" s="39" t="s">
        <v>100</v>
      </c>
      <c r="F276" s="39">
        <v>10</v>
      </c>
      <c r="G276" s="39" t="s">
        <v>319</v>
      </c>
    </row>
    <row r="277" spans="1:7" x14ac:dyDescent="0.35">
      <c r="A277" s="34" t="str">
        <f t="shared" si="4"/>
        <v>CS45845</v>
      </c>
      <c r="B277" s="41" t="s">
        <v>70</v>
      </c>
      <c r="C277" s="40">
        <v>45845</v>
      </c>
      <c r="D277" s="39" t="s">
        <v>316</v>
      </c>
      <c r="E277" s="39" t="s">
        <v>100</v>
      </c>
      <c r="F277" s="39">
        <v>11</v>
      </c>
      <c r="G277" s="39" t="s">
        <v>317</v>
      </c>
    </row>
    <row r="278" spans="1:7" x14ac:dyDescent="0.35">
      <c r="A278" s="34" t="str">
        <f t="shared" si="4"/>
        <v>CS45856</v>
      </c>
      <c r="B278" s="41" t="s">
        <v>70</v>
      </c>
      <c r="C278" s="40">
        <v>45856</v>
      </c>
      <c r="D278" s="39" t="s">
        <v>318</v>
      </c>
      <c r="E278" s="39" t="s">
        <v>100</v>
      </c>
      <c r="F278" s="39">
        <v>10</v>
      </c>
      <c r="G278" s="39" t="s">
        <v>319</v>
      </c>
    </row>
    <row r="279" spans="1:7" x14ac:dyDescent="0.35">
      <c r="A279" s="34" t="str">
        <f t="shared" si="4"/>
        <v>CS45866</v>
      </c>
      <c r="B279" s="41" t="s">
        <v>70</v>
      </c>
      <c r="C279" s="40">
        <v>45866</v>
      </c>
      <c r="D279" s="39" t="s">
        <v>316</v>
      </c>
      <c r="E279" s="39" t="s">
        <v>100</v>
      </c>
      <c r="F279" s="39">
        <v>11</v>
      </c>
      <c r="G279" s="39" t="s">
        <v>317</v>
      </c>
    </row>
    <row r="280" spans="1:7" x14ac:dyDescent="0.35">
      <c r="A280" s="34" t="str">
        <f t="shared" si="4"/>
        <v>CS45877</v>
      </c>
      <c r="B280" s="41" t="s">
        <v>70</v>
      </c>
      <c r="C280" s="40">
        <v>45877</v>
      </c>
      <c r="D280" s="39" t="s">
        <v>318</v>
      </c>
      <c r="E280" s="39" t="s">
        <v>100</v>
      </c>
      <c r="F280" s="39">
        <v>10</v>
      </c>
      <c r="G280" s="39" t="s">
        <v>319</v>
      </c>
    </row>
    <row r="281" spans="1:7" x14ac:dyDescent="0.35">
      <c r="A281" s="34" t="str">
        <f t="shared" si="4"/>
        <v>CS45887</v>
      </c>
      <c r="B281" s="41" t="s">
        <v>70</v>
      </c>
      <c r="C281" s="40">
        <v>45887</v>
      </c>
      <c r="D281" s="39" t="s">
        <v>316</v>
      </c>
      <c r="E281" s="39" t="s">
        <v>100</v>
      </c>
      <c r="F281" s="39">
        <v>11</v>
      </c>
      <c r="G281" s="39" t="s">
        <v>317</v>
      </c>
    </row>
    <row r="282" spans="1:7" x14ac:dyDescent="0.35">
      <c r="A282" s="34" t="str">
        <f t="shared" si="4"/>
        <v>CS45898</v>
      </c>
      <c r="B282" s="41" t="s">
        <v>70</v>
      </c>
      <c r="C282" s="40">
        <v>45898</v>
      </c>
      <c r="D282" s="39" t="s">
        <v>318</v>
      </c>
      <c r="E282" s="39" t="s">
        <v>100</v>
      </c>
      <c r="F282" s="39">
        <v>10</v>
      </c>
      <c r="G282" s="39" t="s">
        <v>319</v>
      </c>
    </row>
    <row r="283" spans="1:7" x14ac:dyDescent="0.35">
      <c r="A283" s="34" t="str">
        <f t="shared" si="4"/>
        <v>CS45908</v>
      </c>
      <c r="B283" s="41" t="s">
        <v>70</v>
      </c>
      <c r="C283" s="40">
        <v>45908</v>
      </c>
      <c r="D283" s="39" t="s">
        <v>316</v>
      </c>
      <c r="E283" s="39" t="s">
        <v>100</v>
      </c>
      <c r="F283" s="39">
        <v>11</v>
      </c>
      <c r="G283" s="39" t="s">
        <v>317</v>
      </c>
    </row>
    <row r="284" spans="1:7" x14ac:dyDescent="0.35">
      <c r="A284" s="34" t="str">
        <f t="shared" si="4"/>
        <v>CS45919</v>
      </c>
      <c r="B284" s="41" t="s">
        <v>70</v>
      </c>
      <c r="C284" s="40">
        <v>45919</v>
      </c>
      <c r="D284" s="39" t="s">
        <v>318</v>
      </c>
      <c r="E284" s="39" t="s">
        <v>100</v>
      </c>
      <c r="F284" s="39">
        <v>10</v>
      </c>
      <c r="G284" s="39" t="s">
        <v>319</v>
      </c>
    </row>
    <row r="285" spans="1:7" x14ac:dyDescent="0.35">
      <c r="A285" s="34" t="str">
        <f t="shared" si="4"/>
        <v>CS45929</v>
      </c>
      <c r="B285" s="41" t="s">
        <v>70</v>
      </c>
      <c r="C285" s="40">
        <v>45929</v>
      </c>
      <c r="D285" s="39" t="s">
        <v>316</v>
      </c>
      <c r="E285" s="39" t="s">
        <v>100</v>
      </c>
      <c r="F285" s="39">
        <v>11</v>
      </c>
      <c r="G285" s="39" t="s">
        <v>317</v>
      </c>
    </row>
    <row r="286" spans="1:7" x14ac:dyDescent="0.35">
      <c r="A286" s="34" t="str">
        <f t="shared" si="4"/>
        <v>CS45940</v>
      </c>
      <c r="B286" s="41" t="s">
        <v>70</v>
      </c>
      <c r="C286" s="40">
        <v>45940</v>
      </c>
      <c r="D286" s="39" t="s">
        <v>318</v>
      </c>
      <c r="E286" s="39" t="s">
        <v>100</v>
      </c>
      <c r="F286" s="39">
        <v>10</v>
      </c>
      <c r="G286" s="39" t="s">
        <v>319</v>
      </c>
    </row>
    <row r="287" spans="1:7" x14ac:dyDescent="0.35">
      <c r="A287" s="34" t="str">
        <f t="shared" si="4"/>
        <v>CS45950</v>
      </c>
      <c r="B287" s="41" t="s">
        <v>70</v>
      </c>
      <c r="C287" s="40">
        <v>45950</v>
      </c>
      <c r="D287" s="39" t="s">
        <v>316</v>
      </c>
      <c r="E287" s="39" t="s">
        <v>100</v>
      </c>
      <c r="F287" s="39">
        <v>11</v>
      </c>
      <c r="G287" s="39" t="s">
        <v>317</v>
      </c>
    </row>
    <row r="288" spans="1:7" x14ac:dyDescent="0.35">
      <c r="A288" s="34" t="str">
        <f t="shared" si="4"/>
        <v>CS45961</v>
      </c>
      <c r="B288" s="41" t="s">
        <v>70</v>
      </c>
      <c r="C288" s="40">
        <v>45961</v>
      </c>
      <c r="D288" s="39" t="s">
        <v>320</v>
      </c>
      <c r="E288" s="39" t="s">
        <v>112</v>
      </c>
      <c r="F288" s="39">
        <v>16</v>
      </c>
      <c r="G288" s="39" t="s">
        <v>321</v>
      </c>
    </row>
    <row r="289" spans="1:7" x14ac:dyDescent="0.35">
      <c r="A289" s="34" t="str">
        <f t="shared" si="4"/>
        <v>CS45977</v>
      </c>
      <c r="B289" s="41" t="s">
        <v>70</v>
      </c>
      <c r="C289" s="40">
        <v>45977</v>
      </c>
      <c r="D289" s="39" t="s">
        <v>53</v>
      </c>
      <c r="E289" s="39" t="s">
        <v>115</v>
      </c>
      <c r="F289" s="39">
        <v>7</v>
      </c>
      <c r="G289" s="39" t="s">
        <v>322</v>
      </c>
    </row>
    <row r="290" spans="1:7" x14ac:dyDescent="0.35">
      <c r="A290" s="34" t="str">
        <f t="shared" si="4"/>
        <v>CS45984</v>
      </c>
      <c r="B290" s="41" t="s">
        <v>70</v>
      </c>
      <c r="C290" s="40">
        <v>45984</v>
      </c>
      <c r="D290" s="39" t="s">
        <v>323</v>
      </c>
      <c r="E290" s="39" t="s">
        <v>115</v>
      </c>
      <c r="F290" s="39">
        <v>7</v>
      </c>
      <c r="G290" s="39" t="s">
        <v>324</v>
      </c>
    </row>
    <row r="291" spans="1:7" x14ac:dyDescent="0.35">
      <c r="A291" s="34" t="str">
        <f t="shared" si="4"/>
        <v>CS45991</v>
      </c>
      <c r="B291" s="41" t="s">
        <v>70</v>
      </c>
      <c r="C291" s="40">
        <v>45991</v>
      </c>
      <c r="D291" s="39" t="s">
        <v>53</v>
      </c>
      <c r="E291" s="39" t="s">
        <v>115</v>
      </c>
      <c r="F291" s="39">
        <v>7</v>
      </c>
      <c r="G291" s="39" t="s">
        <v>322</v>
      </c>
    </row>
    <row r="292" spans="1:7" x14ac:dyDescent="0.35">
      <c r="A292" s="34" t="str">
        <f t="shared" si="4"/>
        <v>CS45998</v>
      </c>
      <c r="B292" s="41" t="s">
        <v>70</v>
      </c>
      <c r="C292" s="40">
        <v>45998</v>
      </c>
      <c r="D292" s="39" t="s">
        <v>291</v>
      </c>
      <c r="E292" s="39" t="s">
        <v>115</v>
      </c>
      <c r="F292" s="39">
        <v>7</v>
      </c>
      <c r="G292" s="39" t="s">
        <v>325</v>
      </c>
    </row>
    <row r="293" spans="1:7" x14ac:dyDescent="0.35">
      <c r="A293" s="34" t="str">
        <f t="shared" si="4"/>
        <v>CS46005</v>
      </c>
      <c r="B293" s="41" t="s">
        <v>70</v>
      </c>
      <c r="C293" s="40">
        <v>46005</v>
      </c>
      <c r="D293" s="39" t="s">
        <v>53</v>
      </c>
      <c r="E293" s="39" t="s">
        <v>115</v>
      </c>
      <c r="F293" s="39">
        <v>7</v>
      </c>
      <c r="G293" s="39" t="s">
        <v>322</v>
      </c>
    </row>
    <row r="294" spans="1:7" x14ac:dyDescent="0.35">
      <c r="A294" s="34" t="str">
        <f t="shared" si="4"/>
        <v>CS46012</v>
      </c>
      <c r="B294" s="41" t="s">
        <v>70</v>
      </c>
      <c r="C294" s="40">
        <v>46012</v>
      </c>
      <c r="D294" s="39" t="s">
        <v>326</v>
      </c>
      <c r="E294" s="39" t="s">
        <v>115</v>
      </c>
      <c r="F294" s="39">
        <v>7</v>
      </c>
      <c r="G294" s="39" t="s">
        <v>327</v>
      </c>
    </row>
    <row r="295" spans="1:7" x14ac:dyDescent="0.35">
      <c r="A295" s="34" t="str">
        <f t="shared" si="4"/>
        <v>CS46019</v>
      </c>
      <c r="B295" s="41" t="s">
        <v>70</v>
      </c>
      <c r="C295" s="40">
        <v>46019</v>
      </c>
      <c r="D295" s="39" t="s">
        <v>328</v>
      </c>
      <c r="E295" s="39" t="s">
        <v>115</v>
      </c>
      <c r="F295" s="39">
        <v>7</v>
      </c>
      <c r="G295" s="39" t="s">
        <v>329</v>
      </c>
    </row>
    <row r="296" spans="1:7" x14ac:dyDescent="0.35">
      <c r="A296" s="34" t="str">
        <f t="shared" si="4"/>
        <v>CS46026</v>
      </c>
      <c r="B296" s="41" t="s">
        <v>70</v>
      </c>
      <c r="C296" s="40">
        <v>46026</v>
      </c>
      <c r="D296" s="39" t="s">
        <v>330</v>
      </c>
      <c r="E296" s="39" t="s">
        <v>115</v>
      </c>
      <c r="F296" s="39">
        <v>7</v>
      </c>
      <c r="G296" s="39" t="s">
        <v>331</v>
      </c>
    </row>
    <row r="297" spans="1:7" x14ac:dyDescent="0.35">
      <c r="A297" s="34" t="str">
        <f t="shared" si="4"/>
        <v>CS46033</v>
      </c>
      <c r="B297" s="41" t="s">
        <v>70</v>
      </c>
      <c r="C297" s="40">
        <v>46033</v>
      </c>
      <c r="D297" s="39" t="s">
        <v>53</v>
      </c>
      <c r="E297" s="39" t="s">
        <v>115</v>
      </c>
      <c r="F297" s="39">
        <v>7</v>
      </c>
      <c r="G297" s="39" t="s">
        <v>322</v>
      </c>
    </row>
    <row r="298" spans="1:7" x14ac:dyDescent="0.35">
      <c r="A298" s="34" t="str">
        <f t="shared" si="4"/>
        <v>CS46040</v>
      </c>
      <c r="B298" s="41" t="s">
        <v>70</v>
      </c>
      <c r="C298" s="40">
        <v>46040</v>
      </c>
      <c r="D298" s="39" t="s">
        <v>291</v>
      </c>
      <c r="E298" s="39" t="s">
        <v>115</v>
      </c>
      <c r="F298" s="39">
        <v>7</v>
      </c>
      <c r="G298" s="39" t="s">
        <v>332</v>
      </c>
    </row>
    <row r="299" spans="1:7" x14ac:dyDescent="0.35">
      <c r="A299" s="34" t="str">
        <f t="shared" si="4"/>
        <v>CS46047</v>
      </c>
      <c r="B299" s="41" t="s">
        <v>70</v>
      </c>
      <c r="C299" s="40">
        <v>46047</v>
      </c>
      <c r="D299" s="39" t="s">
        <v>53</v>
      </c>
      <c r="E299" s="39" t="s">
        <v>115</v>
      </c>
      <c r="F299" s="39">
        <v>7</v>
      </c>
      <c r="G299" s="39" t="s">
        <v>322</v>
      </c>
    </row>
    <row r="300" spans="1:7" x14ac:dyDescent="0.35">
      <c r="A300" s="34" t="str">
        <f t="shared" si="4"/>
        <v>CS46054</v>
      </c>
      <c r="B300" s="41" t="s">
        <v>70</v>
      </c>
      <c r="C300" s="40">
        <v>46054</v>
      </c>
      <c r="D300" s="39" t="s">
        <v>291</v>
      </c>
      <c r="E300" s="39" t="s">
        <v>115</v>
      </c>
      <c r="F300" s="39">
        <v>7</v>
      </c>
      <c r="G300" s="39" t="s">
        <v>333</v>
      </c>
    </row>
    <row r="301" spans="1:7" x14ac:dyDescent="0.35">
      <c r="A301" s="34" t="str">
        <f t="shared" si="4"/>
        <v>CS46061</v>
      </c>
      <c r="B301" s="41" t="s">
        <v>70</v>
      </c>
      <c r="C301" s="40">
        <v>46061</v>
      </c>
      <c r="D301" s="39" t="s">
        <v>53</v>
      </c>
      <c r="E301" s="39" t="s">
        <v>115</v>
      </c>
      <c r="F301" s="39">
        <v>7</v>
      </c>
      <c r="G301" s="39" t="s">
        <v>322</v>
      </c>
    </row>
    <row r="302" spans="1:7" x14ac:dyDescent="0.35">
      <c r="A302" s="34" t="str">
        <f t="shared" si="4"/>
        <v>CS46068</v>
      </c>
      <c r="B302" s="41" t="s">
        <v>70</v>
      </c>
      <c r="C302" s="40">
        <v>46068</v>
      </c>
      <c r="D302" s="39" t="s">
        <v>334</v>
      </c>
      <c r="E302" s="39" t="s">
        <v>115</v>
      </c>
      <c r="F302" s="39">
        <v>7</v>
      </c>
      <c r="G302" s="39" t="s">
        <v>335</v>
      </c>
    </row>
    <row r="303" spans="1:7" x14ac:dyDescent="0.35">
      <c r="A303" s="34" t="str">
        <f t="shared" si="4"/>
        <v>CS46075</v>
      </c>
      <c r="B303" s="41" t="s">
        <v>70</v>
      </c>
      <c r="C303" s="40">
        <v>46075</v>
      </c>
      <c r="D303" s="39" t="s">
        <v>53</v>
      </c>
      <c r="E303" s="39" t="s">
        <v>115</v>
      </c>
      <c r="F303" s="39">
        <v>7</v>
      </c>
      <c r="G303" s="39" t="s">
        <v>322</v>
      </c>
    </row>
    <row r="304" spans="1:7" x14ac:dyDescent="0.35">
      <c r="A304" s="34" t="str">
        <f t="shared" si="4"/>
        <v>CS46082</v>
      </c>
      <c r="B304" s="41" t="s">
        <v>70</v>
      </c>
      <c r="C304" s="40">
        <v>46082</v>
      </c>
      <c r="D304" s="39" t="s">
        <v>291</v>
      </c>
      <c r="E304" s="39" t="s">
        <v>115</v>
      </c>
      <c r="F304" s="39">
        <v>7</v>
      </c>
      <c r="G304" s="39" t="s">
        <v>333</v>
      </c>
    </row>
    <row r="305" spans="1:7" x14ac:dyDescent="0.35">
      <c r="A305" s="34" t="str">
        <f t="shared" si="4"/>
        <v>CS46089</v>
      </c>
      <c r="B305" s="41" t="s">
        <v>70</v>
      </c>
      <c r="C305" s="40">
        <v>46089</v>
      </c>
      <c r="D305" s="39" t="s">
        <v>53</v>
      </c>
      <c r="E305" s="39" t="s">
        <v>115</v>
      </c>
      <c r="F305" s="39">
        <v>7</v>
      </c>
      <c r="G305" s="39" t="s">
        <v>322</v>
      </c>
    </row>
    <row r="306" spans="1:7" x14ac:dyDescent="0.35">
      <c r="A306" s="34" t="str">
        <f t="shared" si="4"/>
        <v>CS46096</v>
      </c>
      <c r="B306" s="41" t="s">
        <v>70</v>
      </c>
      <c r="C306" s="40">
        <v>46096</v>
      </c>
      <c r="D306" s="39" t="s">
        <v>291</v>
      </c>
      <c r="E306" s="39" t="s">
        <v>115</v>
      </c>
      <c r="F306" s="39">
        <v>7</v>
      </c>
      <c r="G306" s="39" t="s">
        <v>333</v>
      </c>
    </row>
    <row r="307" spans="1:7" x14ac:dyDescent="0.35">
      <c r="A307" s="34" t="str">
        <f t="shared" si="4"/>
        <v>CS46103</v>
      </c>
      <c r="B307" s="41" t="s">
        <v>70</v>
      </c>
      <c r="C307" s="40">
        <v>46103</v>
      </c>
      <c r="D307" s="39" t="s">
        <v>291</v>
      </c>
      <c r="E307" s="39" t="s">
        <v>115</v>
      </c>
      <c r="F307" s="39">
        <v>7</v>
      </c>
      <c r="G307" s="39" t="s">
        <v>336</v>
      </c>
    </row>
    <row r="308" spans="1:7" x14ac:dyDescent="0.35">
      <c r="A308" s="34" t="str">
        <f t="shared" si="4"/>
        <v>CS46110</v>
      </c>
      <c r="B308" s="41" t="s">
        <v>70</v>
      </c>
      <c r="C308" s="40">
        <v>46110</v>
      </c>
      <c r="D308" s="39" t="s">
        <v>53</v>
      </c>
      <c r="E308" s="39" t="s">
        <v>115</v>
      </c>
      <c r="F308" s="39">
        <v>7</v>
      </c>
      <c r="G308" s="39" t="s">
        <v>337</v>
      </c>
    </row>
    <row r="309" spans="1:7" x14ac:dyDescent="0.35">
      <c r="A309" s="34" t="str">
        <f t="shared" si="4"/>
        <v>CS46117</v>
      </c>
      <c r="B309" s="41" t="s">
        <v>70</v>
      </c>
      <c r="C309" s="40">
        <v>46117</v>
      </c>
      <c r="D309" s="39" t="s">
        <v>53</v>
      </c>
      <c r="E309" s="39" t="s">
        <v>115</v>
      </c>
      <c r="F309" s="39">
        <v>7</v>
      </c>
      <c r="G309" s="39" t="s">
        <v>322</v>
      </c>
    </row>
    <row r="310" spans="1:7" x14ac:dyDescent="0.35">
      <c r="A310" s="34" t="str">
        <f t="shared" si="4"/>
        <v>EC45487</v>
      </c>
      <c r="B310" s="39" t="s">
        <v>74</v>
      </c>
      <c r="C310" s="40">
        <v>45487</v>
      </c>
      <c r="D310" s="39" t="s">
        <v>338</v>
      </c>
      <c r="E310" s="39" t="s">
        <v>339</v>
      </c>
      <c r="F310" s="39">
        <v>7</v>
      </c>
      <c r="G310" s="39" t="s">
        <v>340</v>
      </c>
    </row>
    <row r="311" spans="1:7" x14ac:dyDescent="0.35">
      <c r="A311" s="34" t="str">
        <f t="shared" si="4"/>
        <v>EC45494</v>
      </c>
      <c r="B311" s="41" t="s">
        <v>74</v>
      </c>
      <c r="C311" s="40">
        <v>45494</v>
      </c>
      <c r="D311" s="39" t="s">
        <v>338</v>
      </c>
      <c r="E311" s="39" t="s">
        <v>339</v>
      </c>
      <c r="F311" s="39">
        <v>7</v>
      </c>
      <c r="G311" s="39" t="s">
        <v>340</v>
      </c>
    </row>
    <row r="312" spans="1:7" x14ac:dyDescent="0.35">
      <c r="A312" s="34" t="str">
        <f t="shared" si="4"/>
        <v>EC45501</v>
      </c>
      <c r="B312" s="41" t="s">
        <v>74</v>
      </c>
      <c r="C312" s="40">
        <v>45501</v>
      </c>
      <c r="D312" s="39" t="s">
        <v>338</v>
      </c>
      <c r="E312" s="39" t="s">
        <v>339</v>
      </c>
      <c r="F312" s="39">
        <v>7</v>
      </c>
      <c r="G312" s="39" t="s">
        <v>340</v>
      </c>
    </row>
    <row r="313" spans="1:7" x14ac:dyDescent="0.35">
      <c r="A313" s="34" t="str">
        <f t="shared" si="4"/>
        <v>EC45508</v>
      </c>
      <c r="B313" s="41" t="s">
        <v>74</v>
      </c>
      <c r="C313" s="40">
        <v>45508</v>
      </c>
      <c r="D313" s="39" t="s">
        <v>341</v>
      </c>
      <c r="E313" s="39" t="s">
        <v>112</v>
      </c>
      <c r="F313" s="39">
        <v>12</v>
      </c>
      <c r="G313" s="39" t="s">
        <v>342</v>
      </c>
    </row>
    <row r="314" spans="1:7" x14ac:dyDescent="0.35">
      <c r="A314" s="34" t="str">
        <f t="shared" si="4"/>
        <v>EC45520</v>
      </c>
      <c r="B314" s="41" t="s">
        <v>74</v>
      </c>
      <c r="C314" s="40">
        <v>45520</v>
      </c>
      <c r="D314" s="39" t="s">
        <v>341</v>
      </c>
      <c r="E314" s="39" t="s">
        <v>112</v>
      </c>
      <c r="F314" s="39">
        <v>12</v>
      </c>
      <c r="G314" s="39" t="s">
        <v>343</v>
      </c>
    </row>
    <row r="315" spans="1:7" x14ac:dyDescent="0.35">
      <c r="A315" s="34" t="str">
        <f t="shared" si="4"/>
        <v>EC45532</v>
      </c>
      <c r="B315" s="41" t="s">
        <v>74</v>
      </c>
      <c r="C315" s="40">
        <v>45532</v>
      </c>
      <c r="D315" s="39" t="s">
        <v>344</v>
      </c>
      <c r="E315" s="39" t="s">
        <v>345</v>
      </c>
      <c r="F315" s="39">
        <v>11</v>
      </c>
      <c r="G315" s="39" t="s">
        <v>346</v>
      </c>
    </row>
    <row r="316" spans="1:7" x14ac:dyDescent="0.35">
      <c r="A316" s="34" t="str">
        <f t="shared" si="4"/>
        <v>EC45543</v>
      </c>
      <c r="B316" s="41" t="s">
        <v>74</v>
      </c>
      <c r="C316" s="40">
        <v>45543</v>
      </c>
      <c r="D316" s="39" t="s">
        <v>344</v>
      </c>
      <c r="E316" s="39" t="s">
        <v>345</v>
      </c>
      <c r="F316" s="39">
        <v>11</v>
      </c>
      <c r="G316" s="39" t="s">
        <v>347</v>
      </c>
    </row>
    <row r="317" spans="1:7" x14ac:dyDescent="0.35">
      <c r="A317" s="34" t="str">
        <f t="shared" si="4"/>
        <v>EC45554</v>
      </c>
      <c r="B317" s="41" t="s">
        <v>74</v>
      </c>
      <c r="C317" s="40">
        <v>45554</v>
      </c>
      <c r="D317" s="39" t="s">
        <v>344</v>
      </c>
      <c r="E317" s="39" t="s">
        <v>345</v>
      </c>
      <c r="F317" s="39">
        <v>11</v>
      </c>
      <c r="G317" s="39" t="s">
        <v>348</v>
      </c>
    </row>
    <row r="318" spans="1:7" x14ac:dyDescent="0.35">
      <c r="A318" s="34" t="str">
        <f t="shared" si="4"/>
        <v>EC45565</v>
      </c>
      <c r="B318" s="41" t="s">
        <v>74</v>
      </c>
      <c r="C318" s="40">
        <v>45565</v>
      </c>
      <c r="D318" s="39" t="s">
        <v>344</v>
      </c>
      <c r="E318" s="39" t="s">
        <v>345</v>
      </c>
      <c r="F318" s="39">
        <v>11</v>
      </c>
      <c r="G318" s="39" t="s">
        <v>349</v>
      </c>
    </row>
    <row r="319" spans="1:7" x14ac:dyDescent="0.35">
      <c r="A319" s="34" t="str">
        <f t="shared" si="4"/>
        <v>EC45576</v>
      </c>
      <c r="B319" s="41" t="s">
        <v>74</v>
      </c>
      <c r="C319" s="40">
        <v>45576</v>
      </c>
      <c r="D319" s="39" t="s">
        <v>350</v>
      </c>
      <c r="E319" s="39" t="s">
        <v>112</v>
      </c>
      <c r="F319" s="39">
        <v>10</v>
      </c>
      <c r="G319" s="39" t="s">
        <v>351</v>
      </c>
    </row>
    <row r="320" spans="1:7" x14ac:dyDescent="0.35">
      <c r="A320" s="34" t="str">
        <f t="shared" si="4"/>
        <v>EC45586</v>
      </c>
      <c r="B320" s="41" t="s">
        <v>74</v>
      </c>
      <c r="C320" s="40">
        <v>45586</v>
      </c>
      <c r="D320" s="39" t="s">
        <v>63</v>
      </c>
      <c r="E320" s="39" t="s">
        <v>115</v>
      </c>
      <c r="F320" s="39">
        <v>7</v>
      </c>
      <c r="G320" s="39" t="s">
        <v>28</v>
      </c>
    </row>
    <row r="321" spans="1:7" x14ac:dyDescent="0.35">
      <c r="A321" s="34" t="str">
        <f t="shared" si="4"/>
        <v>EC45593</v>
      </c>
      <c r="B321" s="41" t="s">
        <v>74</v>
      </c>
      <c r="C321" s="40">
        <v>45593</v>
      </c>
      <c r="D321" s="39" t="s">
        <v>55</v>
      </c>
      <c r="E321" s="39" t="s">
        <v>114</v>
      </c>
      <c r="F321" s="39">
        <v>10</v>
      </c>
      <c r="G321" s="39" t="s">
        <v>29</v>
      </c>
    </row>
    <row r="322" spans="1:7" x14ac:dyDescent="0.35">
      <c r="A322" s="34" t="str">
        <f t="shared" ref="A322:A385" si="5">B322&amp;C322</f>
        <v>EC45603</v>
      </c>
      <c r="B322" s="41" t="s">
        <v>74</v>
      </c>
      <c r="C322" s="40">
        <v>45603</v>
      </c>
      <c r="D322" s="39" t="s">
        <v>75</v>
      </c>
      <c r="E322" s="39" t="s">
        <v>114</v>
      </c>
      <c r="F322" s="39">
        <v>9</v>
      </c>
      <c r="G322" s="39" t="s">
        <v>45</v>
      </c>
    </row>
    <row r="323" spans="1:7" x14ac:dyDescent="0.35">
      <c r="A323" s="34" t="str">
        <f t="shared" si="5"/>
        <v>EC45612</v>
      </c>
      <c r="B323" s="41" t="s">
        <v>74</v>
      </c>
      <c r="C323" s="40">
        <v>45612</v>
      </c>
      <c r="D323" s="39" t="s">
        <v>76</v>
      </c>
      <c r="E323" s="39" t="s">
        <v>114</v>
      </c>
      <c r="F323" s="39">
        <v>9</v>
      </c>
      <c r="G323" s="39" t="s">
        <v>77</v>
      </c>
    </row>
    <row r="324" spans="1:7" x14ac:dyDescent="0.35">
      <c r="A324" s="34" t="str">
        <f t="shared" si="5"/>
        <v>EC45621</v>
      </c>
      <c r="B324" s="41" t="s">
        <v>74</v>
      </c>
      <c r="C324" s="40">
        <v>45621</v>
      </c>
      <c r="D324" s="39" t="s">
        <v>352</v>
      </c>
      <c r="E324" s="39" t="s">
        <v>114</v>
      </c>
      <c r="F324" s="39">
        <v>10</v>
      </c>
      <c r="G324" s="39" t="s">
        <v>353</v>
      </c>
    </row>
    <row r="325" spans="1:7" x14ac:dyDescent="0.35">
      <c r="A325" s="34" t="str">
        <f t="shared" si="5"/>
        <v>EC45631</v>
      </c>
      <c r="B325" s="41" t="s">
        <v>74</v>
      </c>
      <c r="C325" s="40">
        <v>45631</v>
      </c>
      <c r="D325" s="39" t="s">
        <v>75</v>
      </c>
      <c r="E325" s="39" t="s">
        <v>114</v>
      </c>
      <c r="F325" s="39">
        <v>9</v>
      </c>
      <c r="G325" s="39" t="s">
        <v>354</v>
      </c>
    </row>
    <row r="326" spans="1:7" x14ac:dyDescent="0.35">
      <c r="A326" s="34" t="str">
        <f t="shared" si="5"/>
        <v>EC45640</v>
      </c>
      <c r="B326" s="41" t="s">
        <v>74</v>
      </c>
      <c r="C326" s="40">
        <v>45640</v>
      </c>
      <c r="D326" s="39" t="s">
        <v>355</v>
      </c>
      <c r="E326" s="39" t="s">
        <v>115</v>
      </c>
      <c r="F326" s="39">
        <v>8</v>
      </c>
      <c r="G326" s="39" t="s">
        <v>356</v>
      </c>
    </row>
    <row r="327" spans="1:7" x14ac:dyDescent="0.35">
      <c r="A327" s="34" t="str">
        <f t="shared" si="5"/>
        <v>EC45648</v>
      </c>
      <c r="B327" s="41" t="s">
        <v>74</v>
      </c>
      <c r="C327" s="40">
        <v>45648</v>
      </c>
      <c r="D327" s="39" t="s">
        <v>357</v>
      </c>
      <c r="E327" s="39" t="s">
        <v>114</v>
      </c>
      <c r="F327" s="39">
        <v>11</v>
      </c>
      <c r="G327" s="39" t="s">
        <v>358</v>
      </c>
    </row>
    <row r="328" spans="1:7" x14ac:dyDescent="0.35">
      <c r="A328" s="34" t="str">
        <f t="shared" si="5"/>
        <v>EC45659</v>
      </c>
      <c r="B328" s="41" t="s">
        <v>74</v>
      </c>
      <c r="C328" s="40">
        <v>45659</v>
      </c>
      <c r="D328" s="39" t="s">
        <v>75</v>
      </c>
      <c r="E328" s="39" t="s">
        <v>114</v>
      </c>
      <c r="F328" s="39">
        <v>9</v>
      </c>
      <c r="G328" s="39" t="s">
        <v>359</v>
      </c>
    </row>
    <row r="329" spans="1:7" x14ac:dyDescent="0.35">
      <c r="A329" s="34" t="str">
        <f t="shared" si="5"/>
        <v>EC45668</v>
      </c>
      <c r="B329" s="41" t="s">
        <v>74</v>
      </c>
      <c r="C329" s="40">
        <v>45668</v>
      </c>
      <c r="D329" s="39" t="s">
        <v>76</v>
      </c>
      <c r="E329" s="39" t="s">
        <v>114</v>
      </c>
      <c r="F329" s="39">
        <v>9</v>
      </c>
      <c r="G329" s="39" t="s">
        <v>77</v>
      </c>
    </row>
    <row r="330" spans="1:7" x14ac:dyDescent="0.35">
      <c r="A330" s="34" t="str">
        <f t="shared" si="5"/>
        <v>EC45677</v>
      </c>
      <c r="B330" s="41" t="s">
        <v>74</v>
      </c>
      <c r="C330" s="40">
        <v>45677</v>
      </c>
      <c r="D330" s="39" t="s">
        <v>55</v>
      </c>
      <c r="E330" s="39" t="s">
        <v>114</v>
      </c>
      <c r="F330" s="39">
        <v>10</v>
      </c>
      <c r="G330" s="39" t="s">
        <v>29</v>
      </c>
    </row>
    <row r="331" spans="1:7" x14ac:dyDescent="0.35">
      <c r="A331" s="34" t="str">
        <f t="shared" si="5"/>
        <v>EC45687</v>
      </c>
      <c r="B331" s="41" t="s">
        <v>74</v>
      </c>
      <c r="C331" s="40">
        <v>45687</v>
      </c>
      <c r="D331" s="39" t="s">
        <v>75</v>
      </c>
      <c r="E331" s="39" t="s">
        <v>114</v>
      </c>
      <c r="F331" s="39">
        <v>9</v>
      </c>
      <c r="G331" s="39" t="s">
        <v>359</v>
      </c>
    </row>
    <row r="332" spans="1:7" x14ac:dyDescent="0.35">
      <c r="A332" s="34" t="str">
        <f t="shared" si="5"/>
        <v>EC45696</v>
      </c>
      <c r="B332" s="41" t="s">
        <v>74</v>
      </c>
      <c r="C332" s="40">
        <v>45696</v>
      </c>
      <c r="D332" s="39" t="s">
        <v>76</v>
      </c>
      <c r="E332" s="39" t="s">
        <v>114</v>
      </c>
      <c r="F332" s="39">
        <v>9</v>
      </c>
      <c r="G332" s="39" t="s">
        <v>77</v>
      </c>
    </row>
    <row r="333" spans="1:7" x14ac:dyDescent="0.35">
      <c r="A333" s="34" t="str">
        <f t="shared" si="5"/>
        <v>EC45705</v>
      </c>
      <c r="B333" s="41" t="s">
        <v>74</v>
      </c>
      <c r="C333" s="40">
        <v>45705</v>
      </c>
      <c r="D333" s="39" t="s">
        <v>352</v>
      </c>
      <c r="E333" s="39" t="s">
        <v>114</v>
      </c>
      <c r="F333" s="39">
        <v>10</v>
      </c>
      <c r="G333" s="39" t="s">
        <v>360</v>
      </c>
    </row>
    <row r="334" spans="1:7" x14ac:dyDescent="0.35">
      <c r="A334" s="34" t="str">
        <f t="shared" si="5"/>
        <v>EC45715</v>
      </c>
      <c r="B334" s="41" t="s">
        <v>74</v>
      </c>
      <c r="C334" s="40">
        <v>45715</v>
      </c>
      <c r="D334" s="39" t="s">
        <v>361</v>
      </c>
      <c r="E334" s="39" t="s">
        <v>114</v>
      </c>
      <c r="F334" s="39">
        <v>9</v>
      </c>
      <c r="G334" s="39" t="s">
        <v>362</v>
      </c>
    </row>
    <row r="335" spans="1:7" x14ac:dyDescent="0.35">
      <c r="A335" s="34" t="str">
        <f t="shared" si="5"/>
        <v>EC45724</v>
      </c>
      <c r="B335" s="41" t="s">
        <v>74</v>
      </c>
      <c r="C335" s="40">
        <v>45724</v>
      </c>
      <c r="D335" s="39" t="s">
        <v>355</v>
      </c>
      <c r="E335" s="39" t="s">
        <v>115</v>
      </c>
      <c r="F335" s="39">
        <v>8</v>
      </c>
      <c r="G335" s="39" t="s">
        <v>356</v>
      </c>
    </row>
    <row r="336" spans="1:7" x14ac:dyDescent="0.35">
      <c r="A336" s="34" t="str">
        <f t="shared" si="5"/>
        <v>EC45732</v>
      </c>
      <c r="B336" s="41" t="s">
        <v>74</v>
      </c>
      <c r="C336" s="40">
        <v>45732</v>
      </c>
      <c r="D336" s="39" t="s">
        <v>68</v>
      </c>
      <c r="E336" s="39" t="s">
        <v>115</v>
      </c>
      <c r="F336" s="39">
        <v>6</v>
      </c>
      <c r="G336" s="39" t="s">
        <v>363</v>
      </c>
    </row>
    <row r="337" spans="1:7" x14ac:dyDescent="0.35">
      <c r="A337" s="34" t="str">
        <f t="shared" si="5"/>
        <v>EC45738</v>
      </c>
      <c r="B337" s="41" t="s">
        <v>74</v>
      </c>
      <c r="C337" s="40">
        <v>45738</v>
      </c>
      <c r="D337" s="39" t="s">
        <v>364</v>
      </c>
      <c r="E337" s="39" t="s">
        <v>112</v>
      </c>
      <c r="F337" s="39">
        <v>12</v>
      </c>
      <c r="G337" s="39" t="s">
        <v>365</v>
      </c>
    </row>
    <row r="338" spans="1:7" x14ac:dyDescent="0.35">
      <c r="A338" s="34" t="str">
        <f t="shared" si="5"/>
        <v>EC45774</v>
      </c>
      <c r="B338" s="41" t="s">
        <v>74</v>
      </c>
      <c r="C338" s="40">
        <v>45774</v>
      </c>
      <c r="D338" s="39" t="s">
        <v>366</v>
      </c>
      <c r="E338" s="39" t="s">
        <v>100</v>
      </c>
      <c r="F338" s="39">
        <v>12</v>
      </c>
      <c r="G338" s="39" t="s">
        <v>367</v>
      </c>
    </row>
    <row r="339" spans="1:7" x14ac:dyDescent="0.35">
      <c r="A339" s="34" t="str">
        <f t="shared" si="5"/>
        <v>EC45786</v>
      </c>
      <c r="B339" s="41" t="s">
        <v>74</v>
      </c>
      <c r="C339" s="40">
        <v>45786</v>
      </c>
      <c r="D339" s="39" t="s">
        <v>368</v>
      </c>
      <c r="E339" s="39" t="s">
        <v>100</v>
      </c>
      <c r="F339" s="39">
        <v>13</v>
      </c>
      <c r="G339" s="39" t="s">
        <v>369</v>
      </c>
    </row>
    <row r="340" spans="1:7" x14ac:dyDescent="0.35">
      <c r="A340" s="34" t="str">
        <f t="shared" si="5"/>
        <v>EC45799</v>
      </c>
      <c r="B340" s="41" t="s">
        <v>74</v>
      </c>
      <c r="C340" s="40">
        <v>45799</v>
      </c>
      <c r="D340" s="39" t="s">
        <v>370</v>
      </c>
      <c r="E340" s="39" t="s">
        <v>100</v>
      </c>
      <c r="F340" s="39">
        <v>13</v>
      </c>
      <c r="G340" s="39" t="s">
        <v>371</v>
      </c>
    </row>
    <row r="341" spans="1:7" x14ac:dyDescent="0.35">
      <c r="A341" s="34" t="str">
        <f t="shared" si="5"/>
        <v>EC45812</v>
      </c>
      <c r="B341" s="41" t="s">
        <v>74</v>
      </c>
      <c r="C341" s="40">
        <v>45812</v>
      </c>
      <c r="D341" s="39" t="s">
        <v>366</v>
      </c>
      <c r="E341" s="39" t="s">
        <v>100</v>
      </c>
      <c r="F341" s="39">
        <v>12</v>
      </c>
      <c r="G341" s="39" t="s">
        <v>372</v>
      </c>
    </row>
    <row r="342" spans="1:7" x14ac:dyDescent="0.35">
      <c r="A342" s="34" t="str">
        <f t="shared" si="5"/>
        <v>EC45824</v>
      </c>
      <c r="B342" s="41" t="s">
        <v>74</v>
      </c>
      <c r="C342" s="40">
        <v>45824</v>
      </c>
      <c r="D342" s="39" t="s">
        <v>163</v>
      </c>
      <c r="E342" s="39" t="s">
        <v>100</v>
      </c>
      <c r="F342" s="39">
        <v>7</v>
      </c>
      <c r="G342" s="39" t="s">
        <v>373</v>
      </c>
    </row>
    <row r="343" spans="1:7" x14ac:dyDescent="0.35">
      <c r="A343" s="34" t="str">
        <f t="shared" si="5"/>
        <v>EC45831</v>
      </c>
      <c r="B343" s="41" t="s">
        <v>74</v>
      </c>
      <c r="C343" s="40">
        <v>45831</v>
      </c>
      <c r="D343" s="39" t="s">
        <v>374</v>
      </c>
      <c r="E343" s="39" t="s">
        <v>100</v>
      </c>
      <c r="F343" s="39">
        <v>11</v>
      </c>
      <c r="G343" s="39" t="s">
        <v>375</v>
      </c>
    </row>
    <row r="344" spans="1:7" x14ac:dyDescent="0.35">
      <c r="A344" s="34" t="str">
        <f t="shared" si="5"/>
        <v>EC45842</v>
      </c>
      <c r="B344" s="41" t="s">
        <v>74</v>
      </c>
      <c r="C344" s="40">
        <v>45842</v>
      </c>
      <c r="D344" s="39" t="s">
        <v>376</v>
      </c>
      <c r="E344" s="39" t="s">
        <v>100</v>
      </c>
      <c r="F344" s="39">
        <v>12</v>
      </c>
      <c r="G344" s="39" t="s">
        <v>377</v>
      </c>
    </row>
    <row r="345" spans="1:7" x14ac:dyDescent="0.35">
      <c r="A345" s="34" t="str">
        <f t="shared" si="5"/>
        <v>EC45854</v>
      </c>
      <c r="B345" s="41" t="s">
        <v>74</v>
      </c>
      <c r="C345" s="40">
        <v>45854</v>
      </c>
      <c r="D345" s="39" t="s">
        <v>378</v>
      </c>
      <c r="E345" s="39" t="s">
        <v>100</v>
      </c>
      <c r="F345" s="39">
        <v>11</v>
      </c>
      <c r="G345" s="39" t="s">
        <v>379</v>
      </c>
    </row>
    <row r="346" spans="1:7" x14ac:dyDescent="0.35">
      <c r="A346" s="34" t="str">
        <f t="shared" si="5"/>
        <v>EC45865</v>
      </c>
      <c r="B346" s="41" t="s">
        <v>74</v>
      </c>
      <c r="C346" s="40">
        <v>45865</v>
      </c>
      <c r="D346" s="39" t="s">
        <v>163</v>
      </c>
      <c r="E346" s="39" t="s">
        <v>100</v>
      </c>
      <c r="F346" s="39">
        <v>7</v>
      </c>
      <c r="G346" s="39" t="s">
        <v>380</v>
      </c>
    </row>
    <row r="347" spans="1:7" x14ac:dyDescent="0.35">
      <c r="A347" s="34" t="str">
        <f t="shared" si="5"/>
        <v>EC45872</v>
      </c>
      <c r="B347" s="41" t="s">
        <v>74</v>
      </c>
      <c r="C347" s="40">
        <v>45872</v>
      </c>
      <c r="D347" s="39" t="s">
        <v>366</v>
      </c>
      <c r="E347" s="39" t="s">
        <v>100</v>
      </c>
      <c r="F347" s="39">
        <v>12</v>
      </c>
      <c r="G347" s="39" t="s">
        <v>381</v>
      </c>
    </row>
    <row r="348" spans="1:7" x14ac:dyDescent="0.35">
      <c r="A348" s="34" t="str">
        <f t="shared" si="5"/>
        <v>EC45884</v>
      </c>
      <c r="B348" s="41" t="s">
        <v>74</v>
      </c>
      <c r="C348" s="40">
        <v>45884</v>
      </c>
      <c r="D348" s="39" t="s">
        <v>382</v>
      </c>
      <c r="E348" s="39" t="s">
        <v>100</v>
      </c>
      <c r="F348" s="39">
        <v>12</v>
      </c>
      <c r="G348" s="39" t="s">
        <v>383</v>
      </c>
    </row>
    <row r="349" spans="1:7" x14ac:dyDescent="0.35">
      <c r="A349" s="34" t="str">
        <f t="shared" si="5"/>
        <v>EC45896</v>
      </c>
      <c r="B349" s="41" t="s">
        <v>74</v>
      </c>
      <c r="C349" s="40">
        <v>45896</v>
      </c>
      <c r="D349" s="39" t="s">
        <v>384</v>
      </c>
      <c r="E349" s="39" t="s">
        <v>100</v>
      </c>
      <c r="F349" s="39">
        <v>11</v>
      </c>
      <c r="G349" s="39" t="s">
        <v>385</v>
      </c>
    </row>
    <row r="350" spans="1:7" x14ac:dyDescent="0.35">
      <c r="A350" s="34" t="str">
        <f t="shared" si="5"/>
        <v>EC45907</v>
      </c>
      <c r="B350" s="41" t="s">
        <v>74</v>
      </c>
      <c r="C350" s="40">
        <v>45907</v>
      </c>
      <c r="D350" s="39" t="s">
        <v>386</v>
      </c>
      <c r="E350" s="39" t="s">
        <v>100</v>
      </c>
      <c r="F350" s="39">
        <v>12</v>
      </c>
      <c r="G350" s="39" t="s">
        <v>387</v>
      </c>
    </row>
    <row r="351" spans="1:7" x14ac:dyDescent="0.35">
      <c r="A351" s="34" t="str">
        <f t="shared" si="5"/>
        <v>EC45919</v>
      </c>
      <c r="B351" s="41" t="s">
        <v>74</v>
      </c>
      <c r="C351" s="40">
        <v>45919</v>
      </c>
      <c r="D351" s="39" t="s">
        <v>388</v>
      </c>
      <c r="E351" s="39" t="s">
        <v>100</v>
      </c>
      <c r="F351" s="39">
        <v>10</v>
      </c>
      <c r="G351" s="39" t="s">
        <v>389</v>
      </c>
    </row>
    <row r="352" spans="1:7" x14ac:dyDescent="0.35">
      <c r="A352" s="34" t="str">
        <f t="shared" si="5"/>
        <v>EC45929</v>
      </c>
      <c r="B352" s="41" t="s">
        <v>74</v>
      </c>
      <c r="C352" s="40">
        <v>45929</v>
      </c>
      <c r="D352" s="39" t="s">
        <v>390</v>
      </c>
      <c r="E352" s="39" t="s">
        <v>100</v>
      </c>
      <c r="F352" s="39">
        <v>11</v>
      </c>
      <c r="G352" s="39" t="s">
        <v>391</v>
      </c>
    </row>
    <row r="353" spans="1:7" x14ac:dyDescent="0.35">
      <c r="A353" s="34" t="str">
        <f t="shared" si="5"/>
        <v>EC45940</v>
      </c>
      <c r="B353" s="41" t="s">
        <v>74</v>
      </c>
      <c r="C353" s="40">
        <v>45940</v>
      </c>
      <c r="D353" s="39" t="s">
        <v>388</v>
      </c>
      <c r="E353" s="39" t="s">
        <v>100</v>
      </c>
      <c r="F353" s="39">
        <v>10</v>
      </c>
      <c r="G353" s="39" t="s">
        <v>392</v>
      </c>
    </row>
    <row r="354" spans="1:7" x14ac:dyDescent="0.35">
      <c r="A354" s="34" t="str">
        <f t="shared" si="5"/>
        <v>EC45950</v>
      </c>
      <c r="B354" s="41" t="s">
        <v>74</v>
      </c>
      <c r="C354" s="40">
        <v>45950</v>
      </c>
      <c r="D354" s="39" t="s">
        <v>393</v>
      </c>
      <c r="E354" s="39" t="s">
        <v>100</v>
      </c>
      <c r="F354" s="39">
        <v>10</v>
      </c>
      <c r="G354" s="39" t="s">
        <v>394</v>
      </c>
    </row>
    <row r="355" spans="1:7" x14ac:dyDescent="0.35">
      <c r="A355" s="34" t="str">
        <f t="shared" si="5"/>
        <v>EC45960</v>
      </c>
      <c r="B355" s="41" t="s">
        <v>74</v>
      </c>
      <c r="C355" s="40">
        <v>45960</v>
      </c>
      <c r="D355" s="39" t="s">
        <v>395</v>
      </c>
      <c r="E355" s="39" t="s">
        <v>112</v>
      </c>
      <c r="F355" s="39">
        <v>13</v>
      </c>
      <c r="G355" s="39" t="s">
        <v>396</v>
      </c>
    </row>
    <row r="356" spans="1:7" x14ac:dyDescent="0.35">
      <c r="A356" s="34" t="str">
        <f t="shared" si="5"/>
        <v>EC45973</v>
      </c>
      <c r="B356" s="41" t="s">
        <v>74</v>
      </c>
      <c r="C356" s="40">
        <v>45973</v>
      </c>
      <c r="D356" s="39" t="s">
        <v>397</v>
      </c>
      <c r="E356" s="39" t="s">
        <v>398</v>
      </c>
      <c r="F356" s="39">
        <v>4</v>
      </c>
      <c r="G356" s="39" t="s">
        <v>399</v>
      </c>
    </row>
    <row r="357" spans="1:7" x14ac:dyDescent="0.35">
      <c r="A357" s="34" t="str">
        <f t="shared" si="5"/>
        <v>EC45977</v>
      </c>
      <c r="B357" s="41" t="s">
        <v>74</v>
      </c>
      <c r="C357" s="40">
        <v>45977</v>
      </c>
      <c r="D357" s="39" t="s">
        <v>400</v>
      </c>
      <c r="E357" s="39" t="s">
        <v>115</v>
      </c>
      <c r="F357" s="39">
        <v>6</v>
      </c>
      <c r="G357" s="39" t="s">
        <v>401</v>
      </c>
    </row>
    <row r="358" spans="1:7" x14ac:dyDescent="0.35">
      <c r="A358" s="34" t="str">
        <f t="shared" si="5"/>
        <v>EC45983</v>
      </c>
      <c r="B358" s="41" t="s">
        <v>74</v>
      </c>
      <c r="C358" s="40">
        <v>45983</v>
      </c>
      <c r="D358" s="39" t="s">
        <v>402</v>
      </c>
      <c r="E358" s="39" t="s">
        <v>115</v>
      </c>
      <c r="F358" s="39">
        <v>8</v>
      </c>
      <c r="G358" s="39" t="s">
        <v>403</v>
      </c>
    </row>
    <row r="359" spans="1:7" x14ac:dyDescent="0.35">
      <c r="A359" s="34" t="str">
        <f t="shared" si="5"/>
        <v>EC45991</v>
      </c>
      <c r="B359" s="41" t="s">
        <v>74</v>
      </c>
      <c r="C359" s="40">
        <v>45991</v>
      </c>
      <c r="D359" s="39" t="s">
        <v>400</v>
      </c>
      <c r="E359" s="39" t="s">
        <v>115</v>
      </c>
      <c r="F359" s="39">
        <v>6</v>
      </c>
      <c r="G359" s="39" t="s">
        <v>401</v>
      </c>
    </row>
    <row r="360" spans="1:7" x14ac:dyDescent="0.35">
      <c r="A360" s="34" t="str">
        <f t="shared" si="5"/>
        <v>EC45997</v>
      </c>
      <c r="B360" s="41" t="s">
        <v>74</v>
      </c>
      <c r="C360" s="40">
        <v>45997</v>
      </c>
      <c r="D360" s="39" t="s">
        <v>402</v>
      </c>
      <c r="E360" s="39" t="s">
        <v>115</v>
      </c>
      <c r="F360" s="39">
        <v>8</v>
      </c>
      <c r="G360" s="39" t="s">
        <v>404</v>
      </c>
    </row>
    <row r="361" spans="1:7" x14ac:dyDescent="0.35">
      <c r="A361" s="34" t="str">
        <f t="shared" si="5"/>
        <v>EC46005</v>
      </c>
      <c r="B361" s="41" t="s">
        <v>74</v>
      </c>
      <c r="C361" s="40">
        <v>46005</v>
      </c>
      <c r="D361" s="39" t="s">
        <v>400</v>
      </c>
      <c r="E361" s="39" t="s">
        <v>115</v>
      </c>
      <c r="F361" s="39">
        <v>6</v>
      </c>
      <c r="G361" s="39" t="s">
        <v>401</v>
      </c>
    </row>
    <row r="362" spans="1:7" x14ac:dyDescent="0.35">
      <c r="A362" s="34" t="str">
        <f t="shared" si="5"/>
        <v>EC46011</v>
      </c>
      <c r="B362" s="41" t="s">
        <v>74</v>
      </c>
      <c r="C362" s="40">
        <v>46011</v>
      </c>
      <c r="D362" s="39" t="s">
        <v>405</v>
      </c>
      <c r="E362" s="39" t="s">
        <v>115</v>
      </c>
      <c r="F362" s="39">
        <v>8</v>
      </c>
      <c r="G362" s="39" t="s">
        <v>406</v>
      </c>
    </row>
    <row r="363" spans="1:7" x14ac:dyDescent="0.35">
      <c r="A363" s="34" t="str">
        <f t="shared" si="5"/>
        <v>EC46019</v>
      </c>
      <c r="B363" s="41" t="s">
        <v>74</v>
      </c>
      <c r="C363" s="40">
        <v>46019</v>
      </c>
      <c r="D363" s="39" t="s">
        <v>407</v>
      </c>
      <c r="E363" s="39" t="s">
        <v>115</v>
      </c>
      <c r="F363" s="39">
        <v>6</v>
      </c>
      <c r="G363" s="39" t="s">
        <v>408</v>
      </c>
    </row>
    <row r="364" spans="1:7" x14ac:dyDescent="0.35">
      <c r="A364" s="34" t="str">
        <f t="shared" si="5"/>
        <v>EC46025</v>
      </c>
      <c r="B364" s="41" t="s">
        <v>74</v>
      </c>
      <c r="C364" s="40">
        <v>46025</v>
      </c>
      <c r="D364" s="39" t="s">
        <v>409</v>
      </c>
      <c r="E364" s="39" t="s">
        <v>115</v>
      </c>
      <c r="F364" s="39">
        <v>8</v>
      </c>
      <c r="G364" s="39" t="s">
        <v>410</v>
      </c>
    </row>
    <row r="365" spans="1:7" x14ac:dyDescent="0.35">
      <c r="A365" s="34" t="str">
        <f t="shared" si="5"/>
        <v>EC46033</v>
      </c>
      <c r="B365" s="41" t="s">
        <v>74</v>
      </c>
      <c r="C365" s="40">
        <v>46033</v>
      </c>
      <c r="D365" s="39" t="s">
        <v>411</v>
      </c>
      <c r="E365" s="39" t="s">
        <v>115</v>
      </c>
      <c r="F365" s="39">
        <v>6</v>
      </c>
      <c r="G365" s="39" t="s">
        <v>412</v>
      </c>
    </row>
    <row r="366" spans="1:7" x14ac:dyDescent="0.35">
      <c r="A366" s="34" t="str">
        <f t="shared" si="5"/>
        <v>EC46039</v>
      </c>
      <c r="B366" s="41" t="s">
        <v>74</v>
      </c>
      <c r="C366" s="40">
        <v>46039</v>
      </c>
      <c r="D366" s="39" t="s">
        <v>413</v>
      </c>
      <c r="E366" s="39" t="s">
        <v>115</v>
      </c>
      <c r="F366" s="39">
        <v>8</v>
      </c>
      <c r="G366" s="39" t="s">
        <v>414</v>
      </c>
    </row>
    <row r="367" spans="1:7" x14ac:dyDescent="0.35">
      <c r="A367" s="34" t="str">
        <f t="shared" si="5"/>
        <v>EC46047</v>
      </c>
      <c r="B367" s="41" t="s">
        <v>74</v>
      </c>
      <c r="C367" s="40">
        <v>46047</v>
      </c>
      <c r="D367" s="39" t="s">
        <v>415</v>
      </c>
      <c r="E367" s="39" t="s">
        <v>115</v>
      </c>
      <c r="F367" s="39">
        <v>6</v>
      </c>
      <c r="G367" s="39" t="s">
        <v>416</v>
      </c>
    </row>
    <row r="368" spans="1:7" x14ac:dyDescent="0.35">
      <c r="A368" s="34" t="str">
        <f t="shared" si="5"/>
        <v>EC46053</v>
      </c>
      <c r="B368" s="41" t="s">
        <v>74</v>
      </c>
      <c r="C368" s="40">
        <v>46053</v>
      </c>
      <c r="D368" s="39" t="s">
        <v>417</v>
      </c>
      <c r="E368" s="39" t="s">
        <v>115</v>
      </c>
      <c r="F368" s="39">
        <v>8</v>
      </c>
      <c r="G368" s="39" t="s">
        <v>418</v>
      </c>
    </row>
    <row r="369" spans="1:7" x14ac:dyDescent="0.35">
      <c r="A369" s="34" t="str">
        <f t="shared" si="5"/>
        <v>EC46061</v>
      </c>
      <c r="B369" s="41" t="s">
        <v>74</v>
      </c>
      <c r="C369" s="40">
        <v>46061</v>
      </c>
      <c r="D369" s="39" t="s">
        <v>419</v>
      </c>
      <c r="E369" s="39" t="s">
        <v>115</v>
      </c>
      <c r="F369" s="39">
        <v>6</v>
      </c>
      <c r="G369" s="39" t="s">
        <v>420</v>
      </c>
    </row>
    <row r="370" spans="1:7" x14ac:dyDescent="0.35">
      <c r="A370" s="34" t="str">
        <f t="shared" si="5"/>
        <v>EC46067</v>
      </c>
      <c r="B370" s="41" t="s">
        <v>74</v>
      </c>
      <c r="C370" s="40">
        <v>46067</v>
      </c>
      <c r="D370" s="39" t="s">
        <v>409</v>
      </c>
      <c r="E370" s="39" t="s">
        <v>115</v>
      </c>
      <c r="F370" s="39">
        <v>8</v>
      </c>
      <c r="G370" s="39" t="s">
        <v>410</v>
      </c>
    </row>
    <row r="371" spans="1:7" x14ac:dyDescent="0.35">
      <c r="A371" s="34" t="str">
        <f t="shared" si="5"/>
        <v>EC46075</v>
      </c>
      <c r="B371" s="41" t="s">
        <v>74</v>
      </c>
      <c r="C371" s="40">
        <v>46075</v>
      </c>
      <c r="D371" s="39" t="s">
        <v>400</v>
      </c>
      <c r="E371" s="39" t="s">
        <v>115</v>
      </c>
      <c r="F371" s="39">
        <v>6</v>
      </c>
      <c r="G371" s="39" t="s">
        <v>401</v>
      </c>
    </row>
    <row r="372" spans="1:7" x14ac:dyDescent="0.35">
      <c r="A372" s="34" t="str">
        <f t="shared" si="5"/>
        <v>EC46081</v>
      </c>
      <c r="B372" s="41" t="s">
        <v>74</v>
      </c>
      <c r="C372" s="40">
        <v>46081</v>
      </c>
      <c r="D372" s="39" t="s">
        <v>402</v>
      </c>
      <c r="E372" s="39" t="s">
        <v>115</v>
      </c>
      <c r="F372" s="39">
        <v>8</v>
      </c>
      <c r="G372" s="39" t="s">
        <v>404</v>
      </c>
    </row>
    <row r="373" spans="1:7" x14ac:dyDescent="0.35">
      <c r="A373" s="34" t="str">
        <f t="shared" si="5"/>
        <v>EC46089</v>
      </c>
      <c r="B373" s="41" t="s">
        <v>74</v>
      </c>
      <c r="C373" s="40">
        <v>46089</v>
      </c>
      <c r="D373" s="39" t="s">
        <v>411</v>
      </c>
      <c r="E373" s="39" t="s">
        <v>115</v>
      </c>
      <c r="F373" s="39">
        <v>6</v>
      </c>
      <c r="G373" s="39" t="s">
        <v>412</v>
      </c>
    </row>
    <row r="374" spans="1:7" x14ac:dyDescent="0.35">
      <c r="A374" s="34" t="str">
        <f t="shared" si="5"/>
        <v>EC46095</v>
      </c>
      <c r="B374" s="41" t="s">
        <v>74</v>
      </c>
      <c r="C374" s="40">
        <v>46095</v>
      </c>
      <c r="D374" s="39" t="s">
        <v>409</v>
      </c>
      <c r="E374" s="39" t="s">
        <v>115</v>
      </c>
      <c r="F374" s="39">
        <v>8</v>
      </c>
      <c r="G374" s="39" t="s">
        <v>410</v>
      </c>
    </row>
    <row r="375" spans="1:7" x14ac:dyDescent="0.35">
      <c r="A375" s="34" t="str">
        <f t="shared" si="5"/>
        <v>EC46103</v>
      </c>
      <c r="B375" s="41" t="s">
        <v>74</v>
      </c>
      <c r="C375" s="40">
        <v>46103</v>
      </c>
      <c r="D375" s="39" t="s">
        <v>419</v>
      </c>
      <c r="E375" s="39" t="s">
        <v>115</v>
      </c>
      <c r="F375" s="39">
        <v>6</v>
      </c>
      <c r="G375" s="39" t="s">
        <v>420</v>
      </c>
    </row>
    <row r="376" spans="1:7" x14ac:dyDescent="0.35">
      <c r="A376" s="34" t="str">
        <f t="shared" si="5"/>
        <v>EC46109</v>
      </c>
      <c r="B376" s="41" t="s">
        <v>74</v>
      </c>
      <c r="C376" s="40">
        <v>46109</v>
      </c>
      <c r="D376" s="39" t="s">
        <v>409</v>
      </c>
      <c r="E376" s="39" t="s">
        <v>115</v>
      </c>
      <c r="F376" s="39">
        <v>8</v>
      </c>
      <c r="G376" s="39" t="s">
        <v>410</v>
      </c>
    </row>
    <row r="377" spans="1:7" x14ac:dyDescent="0.35">
      <c r="A377" s="34" t="str">
        <f t="shared" si="5"/>
        <v>EC46117</v>
      </c>
      <c r="B377" s="41" t="s">
        <v>74</v>
      </c>
      <c r="C377" s="40">
        <v>46117</v>
      </c>
      <c r="D377" s="39" t="s">
        <v>400</v>
      </c>
      <c r="E377" s="39" t="s">
        <v>115</v>
      </c>
      <c r="F377" s="39">
        <v>6</v>
      </c>
      <c r="G377" s="39" t="s">
        <v>401</v>
      </c>
    </row>
    <row r="378" spans="1:7" x14ac:dyDescent="0.35">
      <c r="A378" s="34" t="str">
        <f t="shared" si="5"/>
        <v>EC46123</v>
      </c>
      <c r="B378" s="41" t="s">
        <v>74</v>
      </c>
      <c r="C378" s="40">
        <v>46123</v>
      </c>
      <c r="D378" s="39" t="s">
        <v>409</v>
      </c>
      <c r="E378" s="39" t="s">
        <v>115</v>
      </c>
      <c r="F378" s="39">
        <v>8</v>
      </c>
      <c r="G378" s="39" t="s">
        <v>410</v>
      </c>
    </row>
    <row r="379" spans="1:7" x14ac:dyDescent="0.35">
      <c r="A379" s="34" t="str">
        <f t="shared" si="5"/>
        <v>EC46131</v>
      </c>
      <c r="B379" s="41" t="s">
        <v>74</v>
      </c>
      <c r="C379" s="40">
        <v>46131</v>
      </c>
      <c r="D379" s="39" t="s">
        <v>400</v>
      </c>
      <c r="E379" s="39" t="s">
        <v>115</v>
      </c>
      <c r="F379" s="39">
        <v>6</v>
      </c>
      <c r="G379" s="39" t="s">
        <v>401</v>
      </c>
    </row>
    <row r="380" spans="1:7" x14ac:dyDescent="0.35">
      <c r="A380" s="34" t="str">
        <f t="shared" si="5"/>
        <v>EG45485</v>
      </c>
      <c r="B380" s="39" t="s">
        <v>421</v>
      </c>
      <c r="C380" s="40">
        <v>45485</v>
      </c>
      <c r="D380" s="39" t="s">
        <v>422</v>
      </c>
      <c r="E380" s="39" t="s">
        <v>423</v>
      </c>
      <c r="F380" s="39">
        <v>7</v>
      </c>
      <c r="G380" s="39" t="s">
        <v>424</v>
      </c>
    </row>
    <row r="381" spans="1:7" x14ac:dyDescent="0.35">
      <c r="A381" s="34" t="str">
        <f t="shared" si="5"/>
        <v>EG45492</v>
      </c>
      <c r="B381" s="41" t="s">
        <v>421</v>
      </c>
      <c r="C381" s="40">
        <v>45492</v>
      </c>
      <c r="D381" s="39" t="s">
        <v>422</v>
      </c>
      <c r="E381" s="39" t="s">
        <v>423</v>
      </c>
      <c r="F381" s="39">
        <v>7</v>
      </c>
      <c r="G381" s="39" t="s">
        <v>424</v>
      </c>
    </row>
    <row r="382" spans="1:7" x14ac:dyDescent="0.35">
      <c r="A382" s="34" t="str">
        <f t="shared" si="5"/>
        <v>EG45499</v>
      </c>
      <c r="B382" s="41" t="s">
        <v>421</v>
      </c>
      <c r="C382" s="40">
        <v>45499</v>
      </c>
      <c r="D382" s="39" t="s">
        <v>422</v>
      </c>
      <c r="E382" s="39" t="s">
        <v>423</v>
      </c>
      <c r="F382" s="39">
        <v>7</v>
      </c>
      <c r="G382" s="39" t="s">
        <v>424</v>
      </c>
    </row>
    <row r="383" spans="1:7" x14ac:dyDescent="0.35">
      <c r="A383" s="34" t="str">
        <f t="shared" si="5"/>
        <v>EG45506</v>
      </c>
      <c r="B383" s="41" t="s">
        <v>421</v>
      </c>
      <c r="C383" s="40">
        <v>45506</v>
      </c>
      <c r="D383" s="39" t="s">
        <v>422</v>
      </c>
      <c r="E383" s="39" t="s">
        <v>423</v>
      </c>
      <c r="F383" s="39">
        <v>7</v>
      </c>
      <c r="G383" s="39" t="s">
        <v>424</v>
      </c>
    </row>
    <row r="384" spans="1:7" x14ac:dyDescent="0.35">
      <c r="A384" s="34" t="str">
        <f t="shared" si="5"/>
        <v>EG45513</v>
      </c>
      <c r="B384" s="41" t="s">
        <v>421</v>
      </c>
      <c r="C384" s="40">
        <v>45513</v>
      </c>
      <c r="D384" s="39" t="s">
        <v>422</v>
      </c>
      <c r="E384" s="39" t="s">
        <v>423</v>
      </c>
      <c r="F384" s="39">
        <v>7</v>
      </c>
      <c r="G384" s="39" t="s">
        <v>424</v>
      </c>
    </row>
    <row r="385" spans="1:7" x14ac:dyDescent="0.35">
      <c r="A385" s="34" t="str">
        <f t="shared" si="5"/>
        <v>EG45520</v>
      </c>
      <c r="B385" s="41" t="s">
        <v>421</v>
      </c>
      <c r="C385" s="40">
        <v>45520</v>
      </c>
      <c r="D385" s="39" t="s">
        <v>422</v>
      </c>
      <c r="E385" s="39" t="s">
        <v>423</v>
      </c>
      <c r="F385" s="39">
        <v>7</v>
      </c>
      <c r="G385" s="39" t="s">
        <v>424</v>
      </c>
    </row>
    <row r="386" spans="1:7" x14ac:dyDescent="0.35">
      <c r="A386" s="34" t="str">
        <f t="shared" ref="A386:A449" si="6">B386&amp;C386</f>
        <v>EG45527</v>
      </c>
      <c r="B386" s="41" t="s">
        <v>421</v>
      </c>
      <c r="C386" s="40">
        <v>45527</v>
      </c>
      <c r="D386" s="39" t="s">
        <v>422</v>
      </c>
      <c r="E386" s="39" t="s">
        <v>423</v>
      </c>
      <c r="F386" s="39">
        <v>7</v>
      </c>
      <c r="G386" s="39" t="s">
        <v>424</v>
      </c>
    </row>
    <row r="387" spans="1:7" x14ac:dyDescent="0.35">
      <c r="A387" s="34" t="str">
        <f t="shared" si="6"/>
        <v>EG45534</v>
      </c>
      <c r="B387" s="41" t="s">
        <v>421</v>
      </c>
      <c r="C387" s="40">
        <v>45534</v>
      </c>
      <c r="D387" s="39" t="s">
        <v>422</v>
      </c>
      <c r="E387" s="39" t="s">
        <v>423</v>
      </c>
      <c r="F387" s="39">
        <v>7</v>
      </c>
      <c r="G387" s="39" t="s">
        <v>424</v>
      </c>
    </row>
    <row r="388" spans="1:7" x14ac:dyDescent="0.35">
      <c r="A388" s="34" t="str">
        <f t="shared" si="6"/>
        <v>EG45541</v>
      </c>
      <c r="B388" s="41" t="s">
        <v>421</v>
      </c>
      <c r="C388" s="40">
        <v>45541</v>
      </c>
      <c r="D388" s="39" t="s">
        <v>422</v>
      </c>
      <c r="E388" s="39" t="s">
        <v>423</v>
      </c>
      <c r="F388" s="39">
        <v>7</v>
      </c>
      <c r="G388" s="39" t="s">
        <v>424</v>
      </c>
    </row>
    <row r="389" spans="1:7" x14ac:dyDescent="0.35">
      <c r="A389" s="34" t="str">
        <f t="shared" si="6"/>
        <v>EG45548</v>
      </c>
      <c r="B389" s="41" t="s">
        <v>421</v>
      </c>
      <c r="C389" s="40">
        <v>45548</v>
      </c>
      <c r="D389" s="39" t="s">
        <v>425</v>
      </c>
      <c r="E389" s="39" t="s">
        <v>423</v>
      </c>
      <c r="F389" s="39">
        <v>7</v>
      </c>
      <c r="G389" s="39" t="s">
        <v>426</v>
      </c>
    </row>
    <row r="390" spans="1:7" x14ac:dyDescent="0.35">
      <c r="A390" s="34" t="str">
        <f t="shared" si="6"/>
        <v>EG45555</v>
      </c>
      <c r="B390" s="41" t="s">
        <v>421</v>
      </c>
      <c r="C390" s="40">
        <v>45555</v>
      </c>
      <c r="D390" s="39" t="s">
        <v>427</v>
      </c>
      <c r="E390" s="39" t="s">
        <v>428</v>
      </c>
      <c r="F390" s="39">
        <v>13</v>
      </c>
      <c r="G390" s="39" t="s">
        <v>429</v>
      </c>
    </row>
    <row r="391" spans="1:7" x14ac:dyDescent="0.35">
      <c r="A391" s="34" t="str">
        <f t="shared" si="6"/>
        <v>EG45568</v>
      </c>
      <c r="B391" s="41" t="s">
        <v>421</v>
      </c>
      <c r="C391" s="40">
        <v>45568</v>
      </c>
      <c r="D391" s="39" t="s">
        <v>430</v>
      </c>
      <c r="E391" s="39" t="s">
        <v>431</v>
      </c>
      <c r="F391" s="39">
        <v>18</v>
      </c>
      <c r="G391" s="39" t="s">
        <v>432</v>
      </c>
    </row>
    <row r="392" spans="1:7" x14ac:dyDescent="0.35">
      <c r="A392" s="34" t="str">
        <f t="shared" si="6"/>
        <v>EG45587</v>
      </c>
      <c r="B392" s="41" t="s">
        <v>421</v>
      </c>
      <c r="C392" s="40">
        <v>45587</v>
      </c>
      <c r="D392" s="39" t="s">
        <v>433</v>
      </c>
      <c r="E392" s="39" t="s">
        <v>431</v>
      </c>
      <c r="F392" s="39">
        <v>11</v>
      </c>
      <c r="G392" s="39" t="s">
        <v>434</v>
      </c>
    </row>
    <row r="393" spans="1:7" x14ac:dyDescent="0.35">
      <c r="A393" s="34" t="str">
        <f t="shared" si="6"/>
        <v>EG45598</v>
      </c>
      <c r="B393" s="41" t="s">
        <v>421</v>
      </c>
      <c r="C393" s="40">
        <v>45598</v>
      </c>
      <c r="D393" s="39" t="s">
        <v>435</v>
      </c>
      <c r="E393" s="39" t="s">
        <v>431</v>
      </c>
      <c r="F393" s="39">
        <v>4</v>
      </c>
      <c r="G393" s="39" t="s">
        <v>436</v>
      </c>
    </row>
    <row r="394" spans="1:7" x14ac:dyDescent="0.35">
      <c r="A394" s="34" t="str">
        <f t="shared" si="6"/>
        <v>EG45602</v>
      </c>
      <c r="B394" s="41" t="s">
        <v>421</v>
      </c>
      <c r="C394" s="40">
        <v>45602</v>
      </c>
      <c r="D394" s="39" t="s">
        <v>437</v>
      </c>
      <c r="E394" s="39" t="s">
        <v>431</v>
      </c>
      <c r="F394" s="39">
        <v>12</v>
      </c>
      <c r="G394" s="39" t="s">
        <v>438</v>
      </c>
    </row>
    <row r="395" spans="1:7" x14ac:dyDescent="0.35">
      <c r="A395" s="34" t="str">
        <f t="shared" si="6"/>
        <v>EG45614</v>
      </c>
      <c r="B395" s="41" t="s">
        <v>421</v>
      </c>
      <c r="C395" s="40">
        <v>45614</v>
      </c>
      <c r="D395" s="39" t="s">
        <v>439</v>
      </c>
      <c r="E395" s="39" t="s">
        <v>431</v>
      </c>
      <c r="F395" s="39">
        <v>13</v>
      </c>
      <c r="G395" s="39" t="s">
        <v>440</v>
      </c>
    </row>
    <row r="396" spans="1:7" x14ac:dyDescent="0.35">
      <c r="A396" s="34" t="str">
        <f t="shared" si="6"/>
        <v>EG45627</v>
      </c>
      <c r="B396" s="41" t="s">
        <v>421</v>
      </c>
      <c r="C396" s="40">
        <v>45627</v>
      </c>
      <c r="D396" s="39" t="s">
        <v>441</v>
      </c>
      <c r="E396" s="39" t="s">
        <v>431</v>
      </c>
      <c r="F396" s="39">
        <v>9</v>
      </c>
      <c r="G396" s="39" t="s">
        <v>442</v>
      </c>
    </row>
    <row r="397" spans="1:7" x14ac:dyDescent="0.35">
      <c r="A397" s="34" t="str">
        <f t="shared" si="6"/>
        <v>EG45636</v>
      </c>
      <c r="B397" s="41" t="s">
        <v>421</v>
      </c>
      <c r="C397" s="40">
        <v>45636</v>
      </c>
      <c r="D397" s="39" t="s">
        <v>443</v>
      </c>
      <c r="E397" s="39" t="s">
        <v>431</v>
      </c>
      <c r="F397" s="39">
        <v>10</v>
      </c>
      <c r="G397" s="39" t="s">
        <v>444</v>
      </c>
    </row>
    <row r="398" spans="1:7" x14ac:dyDescent="0.35">
      <c r="A398" s="34" t="str">
        <f t="shared" si="6"/>
        <v>EG45646</v>
      </c>
      <c r="B398" s="41" t="s">
        <v>421</v>
      </c>
      <c r="C398" s="40">
        <v>45646</v>
      </c>
      <c r="D398" s="39" t="s">
        <v>445</v>
      </c>
      <c r="E398" s="39" t="s">
        <v>431</v>
      </c>
      <c r="F398" s="39">
        <v>13</v>
      </c>
      <c r="G398" s="39" t="s">
        <v>446</v>
      </c>
    </row>
    <row r="399" spans="1:7" x14ac:dyDescent="0.35">
      <c r="A399" s="34" t="str">
        <f t="shared" si="6"/>
        <v>EG45659</v>
      </c>
      <c r="B399" s="41" t="s">
        <v>421</v>
      </c>
      <c r="C399" s="40">
        <v>45659</v>
      </c>
      <c r="D399" s="39" t="s">
        <v>447</v>
      </c>
      <c r="E399" s="39" t="s">
        <v>431</v>
      </c>
      <c r="F399" s="39">
        <v>14</v>
      </c>
      <c r="G399" s="39" t="s">
        <v>448</v>
      </c>
    </row>
    <row r="400" spans="1:7" x14ac:dyDescent="0.35">
      <c r="A400" s="34" t="str">
        <f t="shared" si="6"/>
        <v>EG45673</v>
      </c>
      <c r="B400" s="41" t="s">
        <v>421</v>
      </c>
      <c r="C400" s="40">
        <v>45673</v>
      </c>
      <c r="D400" s="39" t="s">
        <v>433</v>
      </c>
      <c r="E400" s="39" t="s">
        <v>431</v>
      </c>
      <c r="F400" s="39">
        <v>11</v>
      </c>
      <c r="G400" s="39" t="s">
        <v>449</v>
      </c>
    </row>
    <row r="401" spans="1:7" x14ac:dyDescent="0.35">
      <c r="A401" s="34" t="str">
        <f t="shared" si="6"/>
        <v>EG45684</v>
      </c>
      <c r="B401" s="41" t="s">
        <v>421</v>
      </c>
      <c r="C401" s="40">
        <v>45684</v>
      </c>
      <c r="D401" s="39" t="s">
        <v>450</v>
      </c>
      <c r="E401" s="39" t="s">
        <v>431</v>
      </c>
      <c r="F401" s="39">
        <v>11</v>
      </c>
      <c r="G401" s="39" t="s">
        <v>451</v>
      </c>
    </row>
    <row r="402" spans="1:7" x14ac:dyDescent="0.35">
      <c r="A402" s="34" t="str">
        <f t="shared" si="6"/>
        <v>EG45695</v>
      </c>
      <c r="B402" s="41" t="s">
        <v>421</v>
      </c>
      <c r="C402" s="40">
        <v>45695</v>
      </c>
      <c r="D402" s="39" t="s">
        <v>452</v>
      </c>
      <c r="E402" s="39" t="s">
        <v>431</v>
      </c>
      <c r="F402" s="39">
        <v>12</v>
      </c>
      <c r="G402" s="39" t="s">
        <v>453</v>
      </c>
    </row>
    <row r="403" spans="1:7" x14ac:dyDescent="0.35">
      <c r="A403" s="34" t="str">
        <f t="shared" si="6"/>
        <v>EG45707</v>
      </c>
      <c r="B403" s="41" t="s">
        <v>421</v>
      </c>
      <c r="C403" s="40">
        <v>45707</v>
      </c>
      <c r="D403" s="39" t="s">
        <v>437</v>
      </c>
      <c r="E403" s="39" t="s">
        <v>431</v>
      </c>
      <c r="F403" s="39">
        <v>12</v>
      </c>
      <c r="G403" s="39" t="s">
        <v>454</v>
      </c>
    </row>
    <row r="404" spans="1:7" x14ac:dyDescent="0.35">
      <c r="A404" s="34" t="str">
        <f t="shared" si="6"/>
        <v>EG45719</v>
      </c>
      <c r="B404" s="41" t="s">
        <v>421</v>
      </c>
      <c r="C404" s="40">
        <v>45719</v>
      </c>
      <c r="D404" s="39" t="s">
        <v>441</v>
      </c>
      <c r="E404" s="39" t="s">
        <v>431</v>
      </c>
      <c r="F404" s="39">
        <v>9</v>
      </c>
      <c r="G404" s="39" t="s">
        <v>455</v>
      </c>
    </row>
    <row r="405" spans="1:7" x14ac:dyDescent="0.35">
      <c r="A405" s="34" t="str">
        <f t="shared" si="6"/>
        <v>EG45728</v>
      </c>
      <c r="B405" s="41" t="s">
        <v>421</v>
      </c>
      <c r="C405" s="40">
        <v>45728</v>
      </c>
      <c r="D405" s="39" t="s">
        <v>439</v>
      </c>
      <c r="E405" s="39" t="s">
        <v>431</v>
      </c>
      <c r="F405" s="39">
        <v>13</v>
      </c>
      <c r="G405" s="39" t="s">
        <v>456</v>
      </c>
    </row>
    <row r="406" spans="1:7" x14ac:dyDescent="0.35">
      <c r="A406" s="34" t="str">
        <f t="shared" si="6"/>
        <v>EG45741</v>
      </c>
      <c r="B406" s="41" t="s">
        <v>421</v>
      </c>
      <c r="C406" s="40">
        <v>45741</v>
      </c>
      <c r="D406" s="39" t="s">
        <v>433</v>
      </c>
      <c r="E406" s="39" t="s">
        <v>431</v>
      </c>
      <c r="F406" s="39">
        <v>11</v>
      </c>
      <c r="G406" s="39" t="s">
        <v>457</v>
      </c>
    </row>
    <row r="407" spans="1:7" x14ac:dyDescent="0.35">
      <c r="A407" s="34" t="str">
        <f t="shared" si="6"/>
        <v>EG45752</v>
      </c>
      <c r="B407" s="41" t="s">
        <v>421</v>
      </c>
      <c r="C407" s="40">
        <v>45752</v>
      </c>
      <c r="D407" s="39" t="s">
        <v>437</v>
      </c>
      <c r="E407" s="39" t="s">
        <v>431</v>
      </c>
      <c r="F407" s="39">
        <v>12</v>
      </c>
      <c r="G407" s="39" t="s">
        <v>458</v>
      </c>
    </row>
    <row r="408" spans="1:7" x14ac:dyDescent="0.35">
      <c r="A408" s="34" t="str">
        <f t="shared" si="6"/>
        <v>EG45764</v>
      </c>
      <c r="B408" s="41" t="s">
        <v>421</v>
      </c>
      <c r="C408" s="40">
        <v>45764</v>
      </c>
      <c r="D408" s="39" t="s">
        <v>459</v>
      </c>
      <c r="E408" s="39" t="s">
        <v>431</v>
      </c>
      <c r="F408" s="39">
        <v>3</v>
      </c>
      <c r="G408" s="39" t="s">
        <v>460</v>
      </c>
    </row>
    <row r="409" spans="1:7" x14ac:dyDescent="0.35">
      <c r="A409" s="34" t="str">
        <f t="shared" si="6"/>
        <v>EG45767</v>
      </c>
      <c r="B409" s="41" t="s">
        <v>421</v>
      </c>
      <c r="C409" s="40">
        <v>45767</v>
      </c>
      <c r="D409" s="39" t="s">
        <v>430</v>
      </c>
      <c r="E409" s="39" t="s">
        <v>431</v>
      </c>
      <c r="F409" s="39">
        <v>18</v>
      </c>
      <c r="G409" s="39" t="s">
        <v>461</v>
      </c>
    </row>
    <row r="410" spans="1:7" x14ac:dyDescent="0.35">
      <c r="A410" s="34" t="str">
        <f t="shared" si="6"/>
        <v>EG45784</v>
      </c>
      <c r="B410" s="41" t="s">
        <v>421</v>
      </c>
      <c r="C410" s="40">
        <v>45784</v>
      </c>
      <c r="D410" s="39" t="s">
        <v>462</v>
      </c>
      <c r="E410" s="39" t="s">
        <v>428</v>
      </c>
      <c r="F410" s="39">
        <v>9</v>
      </c>
      <c r="G410" s="39" t="s">
        <v>463</v>
      </c>
    </row>
    <row r="411" spans="1:7" x14ac:dyDescent="0.35">
      <c r="A411" s="34" t="str">
        <f t="shared" si="6"/>
        <v>EG45793</v>
      </c>
      <c r="B411" s="41" t="s">
        <v>421</v>
      </c>
      <c r="C411" s="40">
        <v>45793</v>
      </c>
      <c r="D411" s="39" t="s">
        <v>425</v>
      </c>
      <c r="E411" s="39" t="s">
        <v>423</v>
      </c>
      <c r="F411" s="39">
        <v>7</v>
      </c>
      <c r="G411" s="39" t="s">
        <v>464</v>
      </c>
    </row>
    <row r="412" spans="1:7" x14ac:dyDescent="0.35">
      <c r="A412" s="34" t="str">
        <f t="shared" si="6"/>
        <v>EG45800</v>
      </c>
      <c r="B412" s="41" t="s">
        <v>421</v>
      </c>
      <c r="C412" s="40">
        <v>45800</v>
      </c>
      <c r="D412" s="39" t="s">
        <v>425</v>
      </c>
      <c r="E412" s="39" t="s">
        <v>423</v>
      </c>
      <c r="F412" s="39">
        <v>7</v>
      </c>
      <c r="G412" s="39" t="s">
        <v>465</v>
      </c>
    </row>
    <row r="413" spans="1:7" x14ac:dyDescent="0.35">
      <c r="A413" s="34" t="str">
        <f t="shared" si="6"/>
        <v>EG45807</v>
      </c>
      <c r="B413" s="41" t="s">
        <v>421</v>
      </c>
      <c r="C413" s="40">
        <v>45807</v>
      </c>
      <c r="D413" s="39" t="s">
        <v>425</v>
      </c>
      <c r="E413" s="39" t="s">
        <v>423</v>
      </c>
      <c r="F413" s="39">
        <v>7</v>
      </c>
      <c r="G413" s="39" t="s">
        <v>465</v>
      </c>
    </row>
    <row r="414" spans="1:7" x14ac:dyDescent="0.35">
      <c r="A414" s="34" t="str">
        <f t="shared" si="6"/>
        <v>EG45814</v>
      </c>
      <c r="B414" s="41" t="s">
        <v>421</v>
      </c>
      <c r="C414" s="40">
        <v>45814</v>
      </c>
      <c r="D414" s="39" t="s">
        <v>425</v>
      </c>
      <c r="E414" s="39" t="s">
        <v>423</v>
      </c>
      <c r="F414" s="39">
        <v>7</v>
      </c>
      <c r="G414" s="39" t="s">
        <v>465</v>
      </c>
    </row>
    <row r="415" spans="1:7" x14ac:dyDescent="0.35">
      <c r="A415" s="34" t="str">
        <f t="shared" si="6"/>
        <v>EG45821</v>
      </c>
      <c r="B415" s="41" t="s">
        <v>421</v>
      </c>
      <c r="C415" s="40">
        <v>45821</v>
      </c>
      <c r="D415" s="39" t="s">
        <v>425</v>
      </c>
      <c r="E415" s="39" t="s">
        <v>423</v>
      </c>
      <c r="F415" s="39">
        <v>7</v>
      </c>
      <c r="G415" s="39" t="s">
        <v>465</v>
      </c>
    </row>
    <row r="416" spans="1:7" x14ac:dyDescent="0.35">
      <c r="A416" s="34" t="str">
        <f t="shared" si="6"/>
        <v>EG45828</v>
      </c>
      <c r="B416" s="41" t="s">
        <v>421</v>
      </c>
      <c r="C416" s="40">
        <v>45828</v>
      </c>
      <c r="D416" s="39" t="s">
        <v>425</v>
      </c>
      <c r="E416" s="39" t="s">
        <v>423</v>
      </c>
      <c r="F416" s="39">
        <v>7</v>
      </c>
      <c r="G416" s="39" t="s">
        <v>465</v>
      </c>
    </row>
    <row r="417" spans="1:7" x14ac:dyDescent="0.35">
      <c r="A417" s="34" t="str">
        <f t="shared" si="6"/>
        <v>EG45835</v>
      </c>
      <c r="B417" s="41" t="s">
        <v>421</v>
      </c>
      <c r="C417" s="40">
        <v>45835</v>
      </c>
      <c r="D417" s="39" t="s">
        <v>425</v>
      </c>
      <c r="E417" s="39" t="s">
        <v>423</v>
      </c>
      <c r="F417" s="39">
        <v>7</v>
      </c>
      <c r="G417" s="39" t="s">
        <v>465</v>
      </c>
    </row>
    <row r="418" spans="1:7" x14ac:dyDescent="0.35">
      <c r="A418" s="34" t="str">
        <f t="shared" si="6"/>
        <v>EG45842</v>
      </c>
      <c r="B418" s="41" t="s">
        <v>421</v>
      </c>
      <c r="C418" s="40">
        <v>45842</v>
      </c>
      <c r="D418" s="39" t="s">
        <v>425</v>
      </c>
      <c r="E418" s="39" t="s">
        <v>423</v>
      </c>
      <c r="F418" s="39">
        <v>7</v>
      </c>
      <c r="G418" s="39" t="s">
        <v>465</v>
      </c>
    </row>
    <row r="419" spans="1:7" x14ac:dyDescent="0.35">
      <c r="A419" s="34" t="str">
        <f t="shared" si="6"/>
        <v>EG45849</v>
      </c>
      <c r="B419" s="41" t="s">
        <v>421</v>
      </c>
      <c r="C419" s="40">
        <v>45849</v>
      </c>
      <c r="D419" s="39" t="s">
        <v>425</v>
      </c>
      <c r="E419" s="39" t="s">
        <v>423</v>
      </c>
      <c r="F419" s="39">
        <v>7</v>
      </c>
      <c r="G419" s="39" t="s">
        <v>465</v>
      </c>
    </row>
    <row r="420" spans="1:7" x14ac:dyDescent="0.35">
      <c r="A420" s="34" t="str">
        <f t="shared" si="6"/>
        <v>EG45856</v>
      </c>
      <c r="B420" s="41" t="s">
        <v>421</v>
      </c>
      <c r="C420" s="40">
        <v>45856</v>
      </c>
      <c r="D420" s="39" t="s">
        <v>425</v>
      </c>
      <c r="E420" s="39" t="s">
        <v>423</v>
      </c>
      <c r="F420" s="39">
        <v>7</v>
      </c>
      <c r="G420" s="39" t="s">
        <v>465</v>
      </c>
    </row>
    <row r="421" spans="1:7" x14ac:dyDescent="0.35">
      <c r="A421" s="34" t="str">
        <f t="shared" si="6"/>
        <v>EG45863</v>
      </c>
      <c r="B421" s="41" t="s">
        <v>421</v>
      </c>
      <c r="C421" s="40">
        <v>45863</v>
      </c>
      <c r="D421" s="39" t="s">
        <v>425</v>
      </c>
      <c r="E421" s="39" t="s">
        <v>423</v>
      </c>
      <c r="F421" s="39">
        <v>7</v>
      </c>
      <c r="G421" s="39" t="s">
        <v>465</v>
      </c>
    </row>
    <row r="422" spans="1:7" x14ac:dyDescent="0.35">
      <c r="A422" s="34" t="str">
        <f t="shared" si="6"/>
        <v>EG45870</v>
      </c>
      <c r="B422" s="41" t="s">
        <v>421</v>
      </c>
      <c r="C422" s="40">
        <v>45870</v>
      </c>
      <c r="D422" s="39" t="s">
        <v>425</v>
      </c>
      <c r="E422" s="39" t="s">
        <v>423</v>
      </c>
      <c r="F422" s="39">
        <v>7</v>
      </c>
      <c r="G422" s="39" t="s">
        <v>465</v>
      </c>
    </row>
    <row r="423" spans="1:7" x14ac:dyDescent="0.35">
      <c r="A423" s="34" t="str">
        <f t="shared" si="6"/>
        <v>EG45877</v>
      </c>
      <c r="B423" s="41" t="s">
        <v>421</v>
      </c>
      <c r="C423" s="40">
        <v>45877</v>
      </c>
      <c r="D423" s="39" t="s">
        <v>425</v>
      </c>
      <c r="E423" s="39" t="s">
        <v>423</v>
      </c>
      <c r="F423" s="39">
        <v>7</v>
      </c>
      <c r="G423" s="39" t="s">
        <v>465</v>
      </c>
    </row>
    <row r="424" spans="1:7" x14ac:dyDescent="0.35">
      <c r="A424" s="34" t="str">
        <f t="shared" si="6"/>
        <v>EG45884</v>
      </c>
      <c r="B424" s="41" t="s">
        <v>421</v>
      </c>
      <c r="C424" s="40">
        <v>45884</v>
      </c>
      <c r="D424" s="39" t="s">
        <v>425</v>
      </c>
      <c r="E424" s="39" t="s">
        <v>423</v>
      </c>
      <c r="F424" s="39">
        <v>7</v>
      </c>
      <c r="G424" s="39" t="s">
        <v>465</v>
      </c>
    </row>
    <row r="425" spans="1:7" x14ac:dyDescent="0.35">
      <c r="A425" s="34" t="str">
        <f t="shared" si="6"/>
        <v>EG45891</v>
      </c>
      <c r="B425" s="41" t="s">
        <v>421</v>
      </c>
      <c r="C425" s="40">
        <v>45891</v>
      </c>
      <c r="D425" s="39" t="s">
        <v>425</v>
      </c>
      <c r="E425" s="39" t="s">
        <v>423</v>
      </c>
      <c r="F425" s="39">
        <v>7</v>
      </c>
      <c r="G425" s="39" t="s">
        <v>465</v>
      </c>
    </row>
    <row r="426" spans="1:7" x14ac:dyDescent="0.35">
      <c r="A426" s="34" t="str">
        <f t="shared" si="6"/>
        <v>EG45898</v>
      </c>
      <c r="B426" s="41" t="s">
        <v>421</v>
      </c>
      <c r="C426" s="40">
        <v>45898</v>
      </c>
      <c r="D426" s="39" t="s">
        <v>425</v>
      </c>
      <c r="E426" s="39" t="s">
        <v>423</v>
      </c>
      <c r="F426" s="39">
        <v>7</v>
      </c>
      <c r="G426" s="39" t="s">
        <v>465</v>
      </c>
    </row>
    <row r="427" spans="1:7" x14ac:dyDescent="0.35">
      <c r="A427" s="34" t="str">
        <f t="shared" si="6"/>
        <v>EG45905</v>
      </c>
      <c r="B427" s="41" t="s">
        <v>421</v>
      </c>
      <c r="C427" s="40">
        <v>45905</v>
      </c>
      <c r="D427" s="39" t="s">
        <v>425</v>
      </c>
      <c r="E427" s="39" t="s">
        <v>423</v>
      </c>
      <c r="F427" s="39">
        <v>7</v>
      </c>
      <c r="G427" s="39" t="s">
        <v>465</v>
      </c>
    </row>
    <row r="428" spans="1:7" x14ac:dyDescent="0.35">
      <c r="A428" s="34" t="str">
        <f t="shared" si="6"/>
        <v>EG45912</v>
      </c>
      <c r="B428" s="41" t="s">
        <v>421</v>
      </c>
      <c r="C428" s="40">
        <v>45912</v>
      </c>
      <c r="D428" s="39" t="s">
        <v>425</v>
      </c>
      <c r="E428" s="39" t="s">
        <v>423</v>
      </c>
      <c r="F428" s="39">
        <v>7</v>
      </c>
      <c r="G428" s="39" t="s">
        <v>466</v>
      </c>
    </row>
    <row r="429" spans="1:7" x14ac:dyDescent="0.35">
      <c r="A429" s="34" t="str">
        <f t="shared" si="6"/>
        <v>EG45919</v>
      </c>
      <c r="B429" s="41" t="s">
        <v>421</v>
      </c>
      <c r="C429" s="40">
        <v>45919</v>
      </c>
      <c r="D429" s="39" t="s">
        <v>467</v>
      </c>
      <c r="E429" s="39" t="s">
        <v>428</v>
      </c>
      <c r="F429" s="39">
        <v>12</v>
      </c>
      <c r="G429" s="39" t="s">
        <v>468</v>
      </c>
    </row>
    <row r="430" spans="1:7" x14ac:dyDescent="0.35">
      <c r="A430" s="34" t="str">
        <f t="shared" si="6"/>
        <v>EG45931</v>
      </c>
      <c r="B430" s="41" t="s">
        <v>421</v>
      </c>
      <c r="C430" s="40">
        <v>45931</v>
      </c>
      <c r="D430" s="39" t="s">
        <v>469</v>
      </c>
      <c r="E430" s="39" t="s">
        <v>431</v>
      </c>
      <c r="F430" s="39">
        <v>19</v>
      </c>
      <c r="G430" s="39" t="s">
        <v>470</v>
      </c>
    </row>
    <row r="431" spans="1:7" x14ac:dyDescent="0.35">
      <c r="A431" s="34" t="str">
        <f t="shared" si="6"/>
        <v>EG45951</v>
      </c>
      <c r="B431" s="41" t="s">
        <v>421</v>
      </c>
      <c r="C431" s="40">
        <v>45951</v>
      </c>
      <c r="D431" s="39" t="s">
        <v>471</v>
      </c>
      <c r="E431" s="39" t="s">
        <v>431</v>
      </c>
      <c r="F431" s="39">
        <v>11</v>
      </c>
      <c r="G431" s="39" t="s">
        <v>472</v>
      </c>
    </row>
    <row r="432" spans="1:7" x14ac:dyDescent="0.35">
      <c r="A432" s="34" t="str">
        <f t="shared" si="6"/>
        <v>EG45962</v>
      </c>
      <c r="B432" s="41" t="s">
        <v>421</v>
      </c>
      <c r="C432" s="40">
        <v>45962</v>
      </c>
      <c r="D432" s="39" t="s">
        <v>437</v>
      </c>
      <c r="E432" s="39" t="s">
        <v>431</v>
      </c>
      <c r="F432" s="39">
        <v>12</v>
      </c>
      <c r="G432" s="39" t="s">
        <v>473</v>
      </c>
    </row>
    <row r="433" spans="1:7" x14ac:dyDescent="0.35">
      <c r="A433" s="34" t="str">
        <f t="shared" si="6"/>
        <v>EG45974</v>
      </c>
      <c r="B433" s="41" t="s">
        <v>421</v>
      </c>
      <c r="C433" s="40">
        <v>45974</v>
      </c>
      <c r="D433" s="39" t="s">
        <v>474</v>
      </c>
      <c r="E433" s="39" t="s">
        <v>431</v>
      </c>
      <c r="F433" s="39">
        <v>5</v>
      </c>
      <c r="G433" s="39" t="s">
        <v>475</v>
      </c>
    </row>
    <row r="434" spans="1:7" x14ac:dyDescent="0.35">
      <c r="A434" s="34" t="str">
        <f t="shared" si="6"/>
        <v>EG45979</v>
      </c>
      <c r="B434" s="41" t="s">
        <v>421</v>
      </c>
      <c r="C434" s="40">
        <v>45979</v>
      </c>
      <c r="D434" s="39" t="s">
        <v>437</v>
      </c>
      <c r="E434" s="39" t="s">
        <v>431</v>
      </c>
      <c r="F434" s="39">
        <v>12</v>
      </c>
      <c r="G434" s="39" t="s">
        <v>476</v>
      </c>
    </row>
    <row r="435" spans="1:7" x14ac:dyDescent="0.35">
      <c r="A435" s="34" t="str">
        <f t="shared" si="6"/>
        <v>EG45991</v>
      </c>
      <c r="B435" s="41" t="s">
        <v>421</v>
      </c>
      <c r="C435" s="40">
        <v>45991</v>
      </c>
      <c r="D435" s="39" t="s">
        <v>437</v>
      </c>
      <c r="E435" s="39" t="s">
        <v>431</v>
      </c>
      <c r="F435" s="39">
        <v>12</v>
      </c>
      <c r="G435" s="39" t="s">
        <v>477</v>
      </c>
    </row>
    <row r="436" spans="1:7" x14ac:dyDescent="0.35">
      <c r="A436" s="34" t="str">
        <f t="shared" si="6"/>
        <v>EG46003</v>
      </c>
      <c r="B436" s="41" t="s">
        <v>421</v>
      </c>
      <c r="C436" s="40">
        <v>46003</v>
      </c>
      <c r="D436" s="39" t="s">
        <v>471</v>
      </c>
      <c r="E436" s="39" t="s">
        <v>431</v>
      </c>
      <c r="F436" s="39">
        <v>11</v>
      </c>
      <c r="G436" s="39" t="s">
        <v>478</v>
      </c>
    </row>
    <row r="437" spans="1:7" x14ac:dyDescent="0.35">
      <c r="A437" s="34" t="str">
        <f t="shared" si="6"/>
        <v>EG46014</v>
      </c>
      <c r="B437" s="41" t="s">
        <v>421</v>
      </c>
      <c r="C437" s="40">
        <v>46014</v>
      </c>
      <c r="D437" s="39" t="s">
        <v>479</v>
      </c>
      <c r="E437" s="39" t="s">
        <v>431</v>
      </c>
      <c r="F437" s="39">
        <v>13</v>
      </c>
      <c r="G437" s="39" t="s">
        <v>480</v>
      </c>
    </row>
    <row r="438" spans="1:7" x14ac:dyDescent="0.35">
      <c r="A438" s="34" t="str">
        <f t="shared" si="6"/>
        <v>EG46027</v>
      </c>
      <c r="B438" s="41" t="s">
        <v>421</v>
      </c>
      <c r="C438" s="40">
        <v>46027</v>
      </c>
      <c r="D438" s="39" t="s">
        <v>441</v>
      </c>
      <c r="E438" s="39" t="s">
        <v>431</v>
      </c>
      <c r="F438" s="39">
        <v>9</v>
      </c>
      <c r="G438" s="39" t="s">
        <v>481</v>
      </c>
    </row>
    <row r="439" spans="1:7" x14ac:dyDescent="0.35">
      <c r="A439" s="34" t="str">
        <f t="shared" si="6"/>
        <v>EG46036</v>
      </c>
      <c r="B439" s="41" t="s">
        <v>421</v>
      </c>
      <c r="C439" s="40">
        <v>46036</v>
      </c>
      <c r="D439" s="39" t="s">
        <v>471</v>
      </c>
      <c r="E439" s="39" t="s">
        <v>431</v>
      </c>
      <c r="F439" s="39">
        <v>11</v>
      </c>
      <c r="G439" s="39" t="s">
        <v>482</v>
      </c>
    </row>
    <row r="440" spans="1:7" x14ac:dyDescent="0.35">
      <c r="A440" s="34" t="str">
        <f t="shared" si="6"/>
        <v>EG46047</v>
      </c>
      <c r="B440" s="41" t="s">
        <v>421</v>
      </c>
      <c r="C440" s="40">
        <v>46047</v>
      </c>
      <c r="D440" s="39" t="s">
        <v>483</v>
      </c>
      <c r="E440" s="39" t="s">
        <v>431</v>
      </c>
      <c r="F440" s="39">
        <v>4</v>
      </c>
      <c r="G440" s="39" t="s">
        <v>484</v>
      </c>
    </row>
    <row r="441" spans="1:7" x14ac:dyDescent="0.35">
      <c r="A441" s="34" t="str">
        <f t="shared" si="6"/>
        <v>EG46051</v>
      </c>
      <c r="B441" s="41" t="s">
        <v>421</v>
      </c>
      <c r="C441" s="40">
        <v>46051</v>
      </c>
      <c r="D441" s="39" t="s">
        <v>439</v>
      </c>
      <c r="E441" s="39" t="s">
        <v>431</v>
      </c>
      <c r="F441" s="39">
        <v>13</v>
      </c>
      <c r="G441" s="39" t="s">
        <v>485</v>
      </c>
    </row>
    <row r="442" spans="1:7" x14ac:dyDescent="0.35">
      <c r="A442" s="34" t="str">
        <f t="shared" si="6"/>
        <v>EG46064</v>
      </c>
      <c r="B442" s="41" t="s">
        <v>421</v>
      </c>
      <c r="C442" s="40">
        <v>46064</v>
      </c>
      <c r="D442" s="39" t="s">
        <v>471</v>
      </c>
      <c r="E442" s="39" t="s">
        <v>431</v>
      </c>
      <c r="F442" s="39">
        <v>11</v>
      </c>
      <c r="G442" s="39" t="s">
        <v>482</v>
      </c>
    </row>
    <row r="443" spans="1:7" x14ac:dyDescent="0.35">
      <c r="A443" s="34" t="str">
        <f t="shared" si="6"/>
        <v>EG46075</v>
      </c>
      <c r="B443" s="41" t="s">
        <v>421</v>
      </c>
      <c r="C443" s="40">
        <v>46075</v>
      </c>
      <c r="D443" s="39" t="s">
        <v>450</v>
      </c>
      <c r="E443" s="39" t="s">
        <v>431</v>
      </c>
      <c r="F443" s="39">
        <v>11</v>
      </c>
      <c r="G443" s="39" t="s">
        <v>486</v>
      </c>
    </row>
    <row r="444" spans="1:7" x14ac:dyDescent="0.35">
      <c r="A444" s="34" t="str">
        <f t="shared" si="6"/>
        <v>EG46086</v>
      </c>
      <c r="B444" s="41" t="s">
        <v>421</v>
      </c>
      <c r="C444" s="40">
        <v>46086</v>
      </c>
      <c r="D444" s="39" t="s">
        <v>487</v>
      </c>
      <c r="E444" s="39" t="s">
        <v>431</v>
      </c>
      <c r="F444" s="39">
        <v>13</v>
      </c>
      <c r="G444" s="39" t="s">
        <v>488</v>
      </c>
    </row>
    <row r="445" spans="1:7" x14ac:dyDescent="0.35">
      <c r="A445" s="34" t="str">
        <f t="shared" si="6"/>
        <v>EG46099</v>
      </c>
      <c r="B445" s="41" t="s">
        <v>421</v>
      </c>
      <c r="C445" s="40">
        <v>46099</v>
      </c>
      <c r="D445" s="39" t="s">
        <v>450</v>
      </c>
      <c r="E445" s="39" t="s">
        <v>431</v>
      </c>
      <c r="F445" s="39">
        <v>11</v>
      </c>
      <c r="G445" s="39" t="s">
        <v>489</v>
      </c>
    </row>
    <row r="446" spans="1:7" x14ac:dyDescent="0.35">
      <c r="A446" s="34" t="str">
        <f t="shared" si="6"/>
        <v>EG46110</v>
      </c>
      <c r="B446" s="41" t="s">
        <v>421</v>
      </c>
      <c r="C446" s="40">
        <v>46110</v>
      </c>
      <c r="D446" s="39" t="s">
        <v>447</v>
      </c>
      <c r="E446" s="39" t="s">
        <v>431</v>
      </c>
      <c r="F446" s="39">
        <v>14</v>
      </c>
      <c r="G446" s="39" t="s">
        <v>490</v>
      </c>
    </row>
    <row r="447" spans="1:7" x14ac:dyDescent="0.35">
      <c r="A447" s="34" t="str">
        <f t="shared" si="6"/>
        <v>EG46124</v>
      </c>
      <c r="B447" s="41" t="s">
        <v>421</v>
      </c>
      <c r="C447" s="40">
        <v>46124</v>
      </c>
      <c r="D447" s="39" t="s">
        <v>491</v>
      </c>
      <c r="E447" s="39" t="s">
        <v>431</v>
      </c>
      <c r="F447" s="39">
        <v>8</v>
      </c>
      <c r="G447" s="39" t="s">
        <v>492</v>
      </c>
    </row>
    <row r="448" spans="1:7" x14ac:dyDescent="0.35">
      <c r="A448" s="34" t="str">
        <f t="shared" si="6"/>
        <v>EG46132</v>
      </c>
      <c r="B448" s="41" t="s">
        <v>421</v>
      </c>
      <c r="C448" s="40">
        <v>46132</v>
      </c>
      <c r="D448" s="39" t="s">
        <v>493</v>
      </c>
      <c r="E448" s="39" t="s">
        <v>431</v>
      </c>
      <c r="F448" s="39">
        <v>18</v>
      </c>
      <c r="G448" s="39" t="s">
        <v>494</v>
      </c>
    </row>
    <row r="449" spans="1:7" x14ac:dyDescent="0.35">
      <c r="A449" s="34" t="str">
        <f t="shared" si="6"/>
        <v>EG46149</v>
      </c>
      <c r="B449" s="41" t="s">
        <v>421</v>
      </c>
      <c r="C449" s="40">
        <v>46149</v>
      </c>
      <c r="D449" s="39" t="s">
        <v>462</v>
      </c>
      <c r="E449" s="39" t="s">
        <v>428</v>
      </c>
      <c r="F449" s="39">
        <v>9</v>
      </c>
      <c r="G449" s="39" t="s">
        <v>495</v>
      </c>
    </row>
    <row r="450" spans="1:7" x14ac:dyDescent="0.35">
      <c r="A450" s="34" t="str">
        <f t="shared" ref="A450:A513" si="7">B450&amp;C450</f>
        <v>EQ45484</v>
      </c>
      <c r="B450" s="39" t="s">
        <v>78</v>
      </c>
      <c r="C450" s="40">
        <v>45484</v>
      </c>
      <c r="D450" s="39" t="s">
        <v>79</v>
      </c>
      <c r="E450" s="39" t="s">
        <v>100</v>
      </c>
      <c r="F450" s="39">
        <v>9</v>
      </c>
      <c r="G450" s="39" t="s">
        <v>30</v>
      </c>
    </row>
    <row r="451" spans="1:7" x14ac:dyDescent="0.35">
      <c r="A451" s="34" t="str">
        <f t="shared" si="7"/>
        <v>EQ45493</v>
      </c>
      <c r="B451" s="41" t="s">
        <v>78</v>
      </c>
      <c r="C451" s="40">
        <v>45493</v>
      </c>
      <c r="D451" s="39" t="s">
        <v>80</v>
      </c>
      <c r="E451" s="39" t="s">
        <v>100</v>
      </c>
      <c r="F451" s="39">
        <v>10</v>
      </c>
      <c r="G451" s="39" t="s">
        <v>31</v>
      </c>
    </row>
    <row r="452" spans="1:7" x14ac:dyDescent="0.35">
      <c r="A452" s="34" t="str">
        <f t="shared" si="7"/>
        <v>EQ45503</v>
      </c>
      <c r="B452" s="41" t="s">
        <v>78</v>
      </c>
      <c r="C452" s="40">
        <v>45503</v>
      </c>
      <c r="D452" s="39" t="s">
        <v>81</v>
      </c>
      <c r="E452" s="39" t="s">
        <v>100</v>
      </c>
      <c r="F452" s="39">
        <v>9</v>
      </c>
      <c r="G452" s="39" t="s">
        <v>496</v>
      </c>
    </row>
    <row r="453" spans="1:7" x14ac:dyDescent="0.35">
      <c r="A453" s="34" t="str">
        <f t="shared" si="7"/>
        <v>EQ45512</v>
      </c>
      <c r="B453" s="41" t="s">
        <v>78</v>
      </c>
      <c r="C453" s="40">
        <v>45512</v>
      </c>
      <c r="D453" s="39" t="s">
        <v>79</v>
      </c>
      <c r="E453" s="39" t="s">
        <v>100</v>
      </c>
      <c r="F453" s="39">
        <v>9</v>
      </c>
      <c r="G453" s="39" t="s">
        <v>30</v>
      </c>
    </row>
    <row r="454" spans="1:7" x14ac:dyDescent="0.35">
      <c r="A454" s="34" t="str">
        <f t="shared" si="7"/>
        <v>EQ45521</v>
      </c>
      <c r="B454" s="41" t="s">
        <v>78</v>
      </c>
      <c r="C454" s="40">
        <v>45521</v>
      </c>
      <c r="D454" s="39" t="s">
        <v>80</v>
      </c>
      <c r="E454" s="39" t="s">
        <v>100</v>
      </c>
      <c r="F454" s="39">
        <v>10</v>
      </c>
      <c r="G454" s="39" t="s">
        <v>31</v>
      </c>
    </row>
    <row r="455" spans="1:7" x14ac:dyDescent="0.35">
      <c r="A455" s="34" t="str">
        <f t="shared" si="7"/>
        <v>EQ45531</v>
      </c>
      <c r="B455" s="41" t="s">
        <v>78</v>
      </c>
      <c r="C455" s="40">
        <v>45531</v>
      </c>
      <c r="D455" s="39" t="s">
        <v>81</v>
      </c>
      <c r="E455" s="39" t="s">
        <v>100</v>
      </c>
      <c r="F455" s="39">
        <v>9</v>
      </c>
      <c r="G455" s="39" t="s">
        <v>497</v>
      </c>
    </row>
    <row r="456" spans="1:7" x14ac:dyDescent="0.35">
      <c r="A456" s="34" t="str">
        <f t="shared" si="7"/>
        <v>EQ45540</v>
      </c>
      <c r="B456" s="41" t="s">
        <v>78</v>
      </c>
      <c r="C456" s="40">
        <v>45540</v>
      </c>
      <c r="D456" s="39" t="s">
        <v>79</v>
      </c>
      <c r="E456" s="39" t="s">
        <v>100</v>
      </c>
      <c r="F456" s="39">
        <v>9</v>
      </c>
      <c r="G456" s="39" t="s">
        <v>30</v>
      </c>
    </row>
    <row r="457" spans="1:7" x14ac:dyDescent="0.35">
      <c r="A457" s="34" t="str">
        <f t="shared" si="7"/>
        <v>EQ45549</v>
      </c>
      <c r="B457" s="41" t="s">
        <v>78</v>
      </c>
      <c r="C457" s="40">
        <v>45549</v>
      </c>
      <c r="D457" s="39" t="s">
        <v>80</v>
      </c>
      <c r="E457" s="39" t="s">
        <v>100</v>
      </c>
      <c r="F457" s="39">
        <v>10</v>
      </c>
      <c r="G457" s="39" t="s">
        <v>31</v>
      </c>
    </row>
    <row r="458" spans="1:7" x14ac:dyDescent="0.35">
      <c r="A458" s="34" t="str">
        <f t="shared" si="7"/>
        <v>EQ45559</v>
      </c>
      <c r="B458" s="41" t="s">
        <v>78</v>
      </c>
      <c r="C458" s="40">
        <v>45559</v>
      </c>
      <c r="D458" s="39" t="s">
        <v>81</v>
      </c>
      <c r="E458" s="39" t="s">
        <v>100</v>
      </c>
      <c r="F458" s="39">
        <v>9</v>
      </c>
      <c r="G458" s="39" t="s">
        <v>46</v>
      </c>
    </row>
    <row r="459" spans="1:7" x14ac:dyDescent="0.35">
      <c r="A459" s="34" t="str">
        <f t="shared" si="7"/>
        <v>EQ45568</v>
      </c>
      <c r="B459" s="41" t="s">
        <v>78</v>
      </c>
      <c r="C459" s="40">
        <v>45568</v>
      </c>
      <c r="D459" s="39" t="s">
        <v>79</v>
      </c>
      <c r="E459" s="39" t="s">
        <v>100</v>
      </c>
      <c r="F459" s="39">
        <v>9</v>
      </c>
      <c r="G459" s="39" t="s">
        <v>30</v>
      </c>
    </row>
    <row r="460" spans="1:7" x14ac:dyDescent="0.35">
      <c r="A460" s="34" t="str">
        <f t="shared" si="7"/>
        <v>EQ45577</v>
      </c>
      <c r="B460" s="41" t="s">
        <v>78</v>
      </c>
      <c r="C460" s="40">
        <v>45577</v>
      </c>
      <c r="D460" s="39" t="s">
        <v>80</v>
      </c>
      <c r="E460" s="39" t="s">
        <v>100</v>
      </c>
      <c r="F460" s="39">
        <v>10</v>
      </c>
      <c r="G460" s="39" t="s">
        <v>31</v>
      </c>
    </row>
    <row r="461" spans="1:7" x14ac:dyDescent="0.35">
      <c r="A461" s="34" t="str">
        <f t="shared" si="7"/>
        <v>EQ45587</v>
      </c>
      <c r="B461" s="41" t="s">
        <v>78</v>
      </c>
      <c r="C461" s="40">
        <v>45587</v>
      </c>
      <c r="D461" s="39" t="s">
        <v>191</v>
      </c>
      <c r="E461" s="39" t="s">
        <v>100</v>
      </c>
      <c r="F461" s="39">
        <v>9</v>
      </c>
      <c r="G461" s="39" t="s">
        <v>498</v>
      </c>
    </row>
    <row r="462" spans="1:7" x14ac:dyDescent="0.35">
      <c r="A462" s="34" t="str">
        <f t="shared" si="7"/>
        <v>EQ45596</v>
      </c>
      <c r="B462" s="41" t="s">
        <v>78</v>
      </c>
      <c r="C462" s="40">
        <v>45596</v>
      </c>
      <c r="D462" s="39" t="s">
        <v>82</v>
      </c>
      <c r="E462" s="39" t="s">
        <v>100</v>
      </c>
      <c r="F462" s="39">
        <v>11</v>
      </c>
      <c r="G462" s="39" t="s">
        <v>32</v>
      </c>
    </row>
    <row r="463" spans="1:7" x14ac:dyDescent="0.35">
      <c r="A463" s="34" t="str">
        <f t="shared" si="7"/>
        <v>EQ45607</v>
      </c>
      <c r="B463" s="41" t="s">
        <v>78</v>
      </c>
      <c r="C463" s="40">
        <v>45607</v>
      </c>
      <c r="D463" s="39" t="s">
        <v>83</v>
      </c>
      <c r="E463" s="39" t="s">
        <v>100</v>
      </c>
      <c r="F463" s="39">
        <v>10</v>
      </c>
      <c r="G463" s="39" t="s">
        <v>84</v>
      </c>
    </row>
    <row r="464" spans="1:7" x14ac:dyDescent="0.35">
      <c r="A464" s="34" t="str">
        <f t="shared" si="7"/>
        <v>EQ45617</v>
      </c>
      <c r="B464" s="41" t="s">
        <v>78</v>
      </c>
      <c r="C464" s="40">
        <v>45617</v>
      </c>
      <c r="D464" s="39" t="s">
        <v>499</v>
      </c>
      <c r="E464" s="39" t="s">
        <v>112</v>
      </c>
      <c r="F464" s="39">
        <v>12</v>
      </c>
      <c r="G464" s="39" t="s">
        <v>500</v>
      </c>
    </row>
    <row r="465" spans="1:7" x14ac:dyDescent="0.35">
      <c r="A465" s="34" t="str">
        <f t="shared" si="7"/>
        <v>EQ45629</v>
      </c>
      <c r="B465" s="41" t="s">
        <v>78</v>
      </c>
      <c r="C465" s="40">
        <v>45629</v>
      </c>
      <c r="D465" s="39" t="s">
        <v>397</v>
      </c>
      <c r="E465" s="39" t="s">
        <v>398</v>
      </c>
      <c r="F465" s="39">
        <v>4</v>
      </c>
      <c r="G465" s="39" t="s">
        <v>501</v>
      </c>
    </row>
    <row r="466" spans="1:7" x14ac:dyDescent="0.35">
      <c r="A466" s="34" t="str">
        <f t="shared" si="7"/>
        <v>EQ45633</v>
      </c>
      <c r="B466" s="41" t="s">
        <v>78</v>
      </c>
      <c r="C466" s="40">
        <v>45633</v>
      </c>
      <c r="D466" s="39" t="s">
        <v>502</v>
      </c>
      <c r="E466" s="39" t="s">
        <v>115</v>
      </c>
      <c r="F466" s="39">
        <v>7</v>
      </c>
      <c r="G466" s="39" t="s">
        <v>503</v>
      </c>
    </row>
    <row r="467" spans="1:7" x14ac:dyDescent="0.35">
      <c r="A467" s="34" t="str">
        <f t="shared" si="7"/>
        <v>EQ45640</v>
      </c>
      <c r="B467" s="41" t="s">
        <v>78</v>
      </c>
      <c r="C467" s="40">
        <v>45640</v>
      </c>
      <c r="D467" s="39" t="s">
        <v>504</v>
      </c>
      <c r="E467" s="39" t="s">
        <v>115</v>
      </c>
      <c r="F467" s="39">
        <v>7</v>
      </c>
      <c r="G467" s="39" t="s">
        <v>505</v>
      </c>
    </row>
    <row r="468" spans="1:7" x14ac:dyDescent="0.35">
      <c r="A468" s="34" t="str">
        <f t="shared" si="7"/>
        <v>EQ45647</v>
      </c>
      <c r="B468" s="41" t="s">
        <v>78</v>
      </c>
      <c r="C468" s="40">
        <v>45647</v>
      </c>
      <c r="D468" s="39" t="s">
        <v>506</v>
      </c>
      <c r="E468" s="39" t="s">
        <v>115</v>
      </c>
      <c r="F468" s="39">
        <v>7</v>
      </c>
      <c r="G468" s="39" t="s">
        <v>507</v>
      </c>
    </row>
    <row r="469" spans="1:7" x14ac:dyDescent="0.35">
      <c r="A469" s="34" t="str">
        <f t="shared" si="7"/>
        <v>EQ45654</v>
      </c>
      <c r="B469" s="41" t="s">
        <v>78</v>
      </c>
      <c r="C469" s="40">
        <v>45654</v>
      </c>
      <c r="D469" s="39" t="s">
        <v>183</v>
      </c>
      <c r="E469" s="39" t="s">
        <v>115</v>
      </c>
      <c r="F469" s="39">
        <v>7</v>
      </c>
      <c r="G469" s="39" t="s">
        <v>508</v>
      </c>
    </row>
    <row r="470" spans="1:7" x14ac:dyDescent="0.35">
      <c r="A470" s="34" t="str">
        <f t="shared" si="7"/>
        <v>EQ45661</v>
      </c>
      <c r="B470" s="41" t="s">
        <v>78</v>
      </c>
      <c r="C470" s="40">
        <v>45661</v>
      </c>
      <c r="D470" s="39" t="s">
        <v>509</v>
      </c>
      <c r="E470" s="39" t="s">
        <v>115</v>
      </c>
      <c r="F470" s="39">
        <v>7</v>
      </c>
      <c r="G470" s="39" t="s">
        <v>510</v>
      </c>
    </row>
    <row r="471" spans="1:7" x14ac:dyDescent="0.35">
      <c r="A471" s="34" t="str">
        <f t="shared" si="7"/>
        <v>EQ45668</v>
      </c>
      <c r="B471" s="41" t="s">
        <v>78</v>
      </c>
      <c r="C471" s="40">
        <v>45668</v>
      </c>
      <c r="D471" s="39" t="s">
        <v>53</v>
      </c>
      <c r="E471" s="39" t="s">
        <v>115</v>
      </c>
      <c r="F471" s="39">
        <v>7</v>
      </c>
      <c r="G471" s="39" t="s">
        <v>511</v>
      </c>
    </row>
    <row r="472" spans="1:7" x14ac:dyDescent="0.35">
      <c r="A472" s="34" t="str">
        <f t="shared" si="7"/>
        <v>EQ45675</v>
      </c>
      <c r="B472" s="41" t="s">
        <v>78</v>
      </c>
      <c r="C472" s="40">
        <v>45675</v>
      </c>
      <c r="D472" s="39" t="s">
        <v>512</v>
      </c>
      <c r="E472" s="39" t="s">
        <v>115</v>
      </c>
      <c r="F472" s="39">
        <v>7</v>
      </c>
      <c r="G472" s="39" t="s">
        <v>513</v>
      </c>
    </row>
    <row r="473" spans="1:7" x14ac:dyDescent="0.35">
      <c r="A473" s="34" t="str">
        <f t="shared" si="7"/>
        <v>EQ45682</v>
      </c>
      <c r="B473" s="41" t="s">
        <v>78</v>
      </c>
      <c r="C473" s="40">
        <v>45682</v>
      </c>
      <c r="D473" s="39" t="s">
        <v>63</v>
      </c>
      <c r="E473" s="39" t="s">
        <v>115</v>
      </c>
      <c r="F473" s="39">
        <v>7</v>
      </c>
      <c r="G473" s="39" t="s">
        <v>514</v>
      </c>
    </row>
    <row r="474" spans="1:7" x14ac:dyDescent="0.35">
      <c r="A474" s="34" t="str">
        <f t="shared" si="7"/>
        <v>EQ45689</v>
      </c>
      <c r="B474" s="41" t="s">
        <v>78</v>
      </c>
      <c r="C474" s="40">
        <v>45689</v>
      </c>
      <c r="D474" s="39" t="s">
        <v>515</v>
      </c>
      <c r="E474" s="39" t="s">
        <v>115</v>
      </c>
      <c r="F474" s="39">
        <v>7</v>
      </c>
      <c r="G474" s="39" t="s">
        <v>516</v>
      </c>
    </row>
    <row r="475" spans="1:7" x14ac:dyDescent="0.35">
      <c r="A475" s="34" t="str">
        <f t="shared" si="7"/>
        <v>EQ45696</v>
      </c>
      <c r="B475" s="41" t="s">
        <v>78</v>
      </c>
      <c r="C475" s="40">
        <v>45696</v>
      </c>
      <c r="D475" s="39" t="s">
        <v>309</v>
      </c>
      <c r="E475" s="39" t="s">
        <v>115</v>
      </c>
      <c r="F475" s="39">
        <v>7</v>
      </c>
      <c r="G475" s="39" t="s">
        <v>517</v>
      </c>
    </row>
    <row r="476" spans="1:7" x14ac:dyDescent="0.35">
      <c r="A476" s="34" t="str">
        <f t="shared" si="7"/>
        <v>EQ45703</v>
      </c>
      <c r="B476" s="41" t="s">
        <v>78</v>
      </c>
      <c r="C476" s="40">
        <v>45703</v>
      </c>
      <c r="D476" s="39" t="s">
        <v>518</v>
      </c>
      <c r="E476" s="39" t="s">
        <v>115</v>
      </c>
      <c r="F476" s="39">
        <v>7</v>
      </c>
      <c r="G476" s="39" t="s">
        <v>519</v>
      </c>
    </row>
    <row r="477" spans="1:7" x14ac:dyDescent="0.35">
      <c r="A477" s="34" t="str">
        <f t="shared" si="7"/>
        <v>EQ45710</v>
      </c>
      <c r="B477" s="41" t="s">
        <v>78</v>
      </c>
      <c r="C477" s="40">
        <v>45710</v>
      </c>
      <c r="D477" s="39" t="s">
        <v>63</v>
      </c>
      <c r="E477" s="39" t="s">
        <v>115</v>
      </c>
      <c r="F477" s="39">
        <v>7</v>
      </c>
      <c r="G477" s="39" t="s">
        <v>520</v>
      </c>
    </row>
    <row r="478" spans="1:7" x14ac:dyDescent="0.35">
      <c r="A478" s="34" t="str">
        <f t="shared" si="7"/>
        <v>EQ45717</v>
      </c>
      <c r="B478" s="41" t="s">
        <v>78</v>
      </c>
      <c r="C478" s="40">
        <v>45717</v>
      </c>
      <c r="D478" s="39" t="s">
        <v>521</v>
      </c>
      <c r="E478" s="39" t="s">
        <v>115</v>
      </c>
      <c r="F478" s="39">
        <v>7</v>
      </c>
      <c r="G478" s="39" t="s">
        <v>522</v>
      </c>
    </row>
    <row r="479" spans="1:7" x14ac:dyDescent="0.35">
      <c r="A479" s="34" t="str">
        <f t="shared" si="7"/>
        <v>EQ45724</v>
      </c>
      <c r="B479" s="41" t="s">
        <v>78</v>
      </c>
      <c r="C479" s="40">
        <v>45724</v>
      </c>
      <c r="D479" s="39" t="s">
        <v>523</v>
      </c>
      <c r="E479" s="39" t="s">
        <v>115</v>
      </c>
      <c r="F479" s="39">
        <v>7</v>
      </c>
      <c r="G479" s="39" t="s">
        <v>524</v>
      </c>
    </row>
    <row r="480" spans="1:7" x14ac:dyDescent="0.35">
      <c r="A480" s="34" t="str">
        <f t="shared" si="7"/>
        <v>EQ45731</v>
      </c>
      <c r="B480" s="41" t="s">
        <v>78</v>
      </c>
      <c r="C480" s="40">
        <v>45731</v>
      </c>
      <c r="D480" s="39" t="s">
        <v>525</v>
      </c>
      <c r="E480" s="39" t="s">
        <v>115</v>
      </c>
      <c r="F480" s="39">
        <v>7</v>
      </c>
      <c r="G480" s="39" t="s">
        <v>526</v>
      </c>
    </row>
    <row r="481" spans="1:7" x14ac:dyDescent="0.35">
      <c r="A481" s="34" t="str">
        <f t="shared" si="7"/>
        <v>EQ45738</v>
      </c>
      <c r="B481" s="41" t="s">
        <v>78</v>
      </c>
      <c r="C481" s="40">
        <v>45738</v>
      </c>
      <c r="D481" s="39" t="s">
        <v>63</v>
      </c>
      <c r="E481" s="39" t="s">
        <v>115</v>
      </c>
      <c r="F481" s="39">
        <v>7</v>
      </c>
      <c r="G481" s="39" t="s">
        <v>527</v>
      </c>
    </row>
    <row r="482" spans="1:7" x14ac:dyDescent="0.35">
      <c r="A482" s="34" t="str">
        <f t="shared" si="7"/>
        <v>EQ45745</v>
      </c>
      <c r="B482" s="41" t="s">
        <v>78</v>
      </c>
      <c r="C482" s="40">
        <v>45745</v>
      </c>
      <c r="D482" s="39" t="s">
        <v>528</v>
      </c>
      <c r="E482" s="39" t="s">
        <v>115</v>
      </c>
      <c r="F482" s="39">
        <v>7</v>
      </c>
      <c r="G482" s="39" t="s">
        <v>529</v>
      </c>
    </row>
    <row r="483" spans="1:7" x14ac:dyDescent="0.35">
      <c r="A483" s="34" t="str">
        <f t="shared" si="7"/>
        <v>EQ45752</v>
      </c>
      <c r="B483" s="41" t="s">
        <v>78</v>
      </c>
      <c r="C483" s="40">
        <v>45752</v>
      </c>
      <c r="D483" s="39" t="s">
        <v>63</v>
      </c>
      <c r="E483" s="39" t="s">
        <v>115</v>
      </c>
      <c r="F483" s="39">
        <v>7</v>
      </c>
      <c r="G483" s="39" t="s">
        <v>530</v>
      </c>
    </row>
    <row r="484" spans="1:7" x14ac:dyDescent="0.35">
      <c r="A484" s="34" t="str">
        <f t="shared" si="7"/>
        <v>EQ45759</v>
      </c>
      <c r="B484" s="41" t="s">
        <v>78</v>
      </c>
      <c r="C484" s="40">
        <v>45759</v>
      </c>
      <c r="D484" s="39" t="s">
        <v>531</v>
      </c>
      <c r="E484" s="39" t="s">
        <v>115</v>
      </c>
      <c r="F484" s="39">
        <v>7</v>
      </c>
      <c r="G484" s="39" t="s">
        <v>532</v>
      </c>
    </row>
    <row r="485" spans="1:7" x14ac:dyDescent="0.35">
      <c r="A485" s="34" t="str">
        <f t="shared" si="7"/>
        <v>EQ45766</v>
      </c>
      <c r="B485" s="41" t="s">
        <v>78</v>
      </c>
      <c r="C485" s="40">
        <v>45766</v>
      </c>
      <c r="D485" s="39" t="s">
        <v>533</v>
      </c>
      <c r="E485" s="39" t="s">
        <v>112</v>
      </c>
      <c r="F485" s="39">
        <v>14</v>
      </c>
      <c r="G485" s="39" t="s">
        <v>534</v>
      </c>
    </row>
    <row r="486" spans="1:7" x14ac:dyDescent="0.35">
      <c r="A486" s="34" t="str">
        <f t="shared" si="7"/>
        <v>EQ45780</v>
      </c>
      <c r="B486" s="41" t="s">
        <v>78</v>
      </c>
      <c r="C486" s="40">
        <v>45780</v>
      </c>
      <c r="D486" s="39" t="s">
        <v>85</v>
      </c>
      <c r="E486" s="39" t="s">
        <v>100</v>
      </c>
      <c r="F486" s="39">
        <v>10</v>
      </c>
      <c r="G486" s="39" t="s">
        <v>535</v>
      </c>
    </row>
    <row r="487" spans="1:7" x14ac:dyDescent="0.35">
      <c r="A487" s="34" t="str">
        <f t="shared" si="7"/>
        <v>EQ45790</v>
      </c>
      <c r="B487" s="41" t="s">
        <v>78</v>
      </c>
      <c r="C487" s="40">
        <v>45790</v>
      </c>
      <c r="D487" s="39" t="s">
        <v>49</v>
      </c>
      <c r="E487" s="39" t="s">
        <v>100</v>
      </c>
      <c r="F487" s="39">
        <v>9</v>
      </c>
      <c r="G487" s="39" t="s">
        <v>536</v>
      </c>
    </row>
    <row r="488" spans="1:7" x14ac:dyDescent="0.35">
      <c r="A488" s="34" t="str">
        <f t="shared" si="7"/>
        <v>EQ45799</v>
      </c>
      <c r="B488" s="41" t="s">
        <v>78</v>
      </c>
      <c r="C488" s="40">
        <v>45799</v>
      </c>
      <c r="D488" s="39" t="s">
        <v>537</v>
      </c>
      <c r="E488" s="39" t="s">
        <v>100</v>
      </c>
      <c r="F488" s="39">
        <v>9</v>
      </c>
      <c r="G488" s="39" t="s">
        <v>538</v>
      </c>
    </row>
    <row r="489" spans="1:7" x14ac:dyDescent="0.35">
      <c r="A489" s="34" t="str">
        <f t="shared" si="7"/>
        <v>EQ45808</v>
      </c>
      <c r="B489" s="41" t="s">
        <v>78</v>
      </c>
      <c r="C489" s="40">
        <v>45808</v>
      </c>
      <c r="D489" s="39" t="s">
        <v>85</v>
      </c>
      <c r="E489" s="39" t="s">
        <v>100</v>
      </c>
      <c r="F489" s="39">
        <v>10</v>
      </c>
      <c r="G489" s="39" t="s">
        <v>535</v>
      </c>
    </row>
    <row r="490" spans="1:7" x14ac:dyDescent="0.35">
      <c r="A490" s="34" t="str">
        <f t="shared" si="7"/>
        <v>EQ45818</v>
      </c>
      <c r="B490" s="41" t="s">
        <v>78</v>
      </c>
      <c r="C490" s="40">
        <v>45818</v>
      </c>
      <c r="D490" s="39" t="s">
        <v>49</v>
      </c>
      <c r="E490" s="39" t="s">
        <v>100</v>
      </c>
      <c r="F490" s="39">
        <v>9</v>
      </c>
      <c r="G490" s="39" t="s">
        <v>536</v>
      </c>
    </row>
    <row r="491" spans="1:7" x14ac:dyDescent="0.35">
      <c r="A491" s="34" t="str">
        <f t="shared" si="7"/>
        <v>EQ45827</v>
      </c>
      <c r="B491" s="41" t="s">
        <v>78</v>
      </c>
      <c r="C491" s="40">
        <v>45827</v>
      </c>
      <c r="D491" s="39" t="s">
        <v>537</v>
      </c>
      <c r="E491" s="39" t="s">
        <v>100</v>
      </c>
      <c r="F491" s="39">
        <v>9</v>
      </c>
      <c r="G491" s="39" t="s">
        <v>538</v>
      </c>
    </row>
    <row r="492" spans="1:7" x14ac:dyDescent="0.35">
      <c r="A492" s="34" t="str">
        <f t="shared" si="7"/>
        <v>EQ45836</v>
      </c>
      <c r="B492" s="41" t="s">
        <v>78</v>
      </c>
      <c r="C492" s="40">
        <v>45836</v>
      </c>
      <c r="D492" s="39" t="s">
        <v>85</v>
      </c>
      <c r="E492" s="39" t="s">
        <v>100</v>
      </c>
      <c r="F492" s="39">
        <v>10</v>
      </c>
      <c r="G492" s="39" t="s">
        <v>535</v>
      </c>
    </row>
    <row r="493" spans="1:7" x14ac:dyDescent="0.35">
      <c r="A493" s="34" t="str">
        <f t="shared" si="7"/>
        <v>EQ45846</v>
      </c>
      <c r="B493" s="41" t="s">
        <v>78</v>
      </c>
      <c r="C493" s="40">
        <v>45846</v>
      </c>
      <c r="D493" s="39" t="s">
        <v>49</v>
      </c>
      <c r="E493" s="39" t="s">
        <v>100</v>
      </c>
      <c r="F493" s="39">
        <v>9</v>
      </c>
      <c r="G493" s="39" t="s">
        <v>536</v>
      </c>
    </row>
    <row r="494" spans="1:7" x14ac:dyDescent="0.35">
      <c r="A494" s="34" t="str">
        <f t="shared" si="7"/>
        <v>EQ45855</v>
      </c>
      <c r="B494" s="41" t="s">
        <v>78</v>
      </c>
      <c r="C494" s="40">
        <v>45855</v>
      </c>
      <c r="D494" s="39" t="s">
        <v>537</v>
      </c>
      <c r="E494" s="39" t="s">
        <v>100</v>
      </c>
      <c r="F494" s="39">
        <v>9</v>
      </c>
      <c r="G494" s="39" t="s">
        <v>539</v>
      </c>
    </row>
    <row r="495" spans="1:7" x14ac:dyDescent="0.35">
      <c r="A495" s="34" t="str">
        <f t="shared" si="7"/>
        <v>EQ45864</v>
      </c>
      <c r="B495" s="41" t="s">
        <v>78</v>
      </c>
      <c r="C495" s="40">
        <v>45864</v>
      </c>
      <c r="D495" s="39" t="s">
        <v>85</v>
      </c>
      <c r="E495" s="39" t="s">
        <v>100</v>
      </c>
      <c r="F495" s="39">
        <v>10</v>
      </c>
      <c r="G495" s="39" t="s">
        <v>535</v>
      </c>
    </row>
    <row r="496" spans="1:7" x14ac:dyDescent="0.35">
      <c r="A496" s="34" t="str">
        <f t="shared" si="7"/>
        <v>EQ45874</v>
      </c>
      <c r="B496" s="41" t="s">
        <v>78</v>
      </c>
      <c r="C496" s="40">
        <v>45874</v>
      </c>
      <c r="D496" s="39" t="s">
        <v>49</v>
      </c>
      <c r="E496" s="39" t="s">
        <v>100</v>
      </c>
      <c r="F496" s="39">
        <v>9</v>
      </c>
      <c r="G496" s="39" t="s">
        <v>540</v>
      </c>
    </row>
    <row r="497" spans="1:7" x14ac:dyDescent="0.35">
      <c r="A497" s="34" t="str">
        <f t="shared" si="7"/>
        <v>EQ45883</v>
      </c>
      <c r="B497" s="41" t="s">
        <v>78</v>
      </c>
      <c r="C497" s="40">
        <v>45883</v>
      </c>
      <c r="D497" s="39" t="s">
        <v>537</v>
      </c>
      <c r="E497" s="39" t="s">
        <v>100</v>
      </c>
      <c r="F497" s="39">
        <v>9</v>
      </c>
      <c r="G497" s="39" t="s">
        <v>541</v>
      </c>
    </row>
    <row r="498" spans="1:7" x14ac:dyDescent="0.35">
      <c r="A498" s="34" t="str">
        <f t="shared" si="7"/>
        <v>EQ45892</v>
      </c>
      <c r="B498" s="41" t="s">
        <v>78</v>
      </c>
      <c r="C498" s="40">
        <v>45892</v>
      </c>
      <c r="D498" s="39" t="s">
        <v>85</v>
      </c>
      <c r="E498" s="39" t="s">
        <v>100</v>
      </c>
      <c r="F498" s="39">
        <v>10</v>
      </c>
      <c r="G498" s="39" t="s">
        <v>535</v>
      </c>
    </row>
    <row r="499" spans="1:7" x14ac:dyDescent="0.35">
      <c r="A499" s="34" t="str">
        <f t="shared" si="7"/>
        <v>EQ45902</v>
      </c>
      <c r="B499" s="41" t="s">
        <v>78</v>
      </c>
      <c r="C499" s="40">
        <v>45902</v>
      </c>
      <c r="D499" s="39" t="s">
        <v>49</v>
      </c>
      <c r="E499" s="39" t="s">
        <v>100</v>
      </c>
      <c r="F499" s="39">
        <v>9</v>
      </c>
      <c r="G499" s="39" t="s">
        <v>536</v>
      </c>
    </row>
    <row r="500" spans="1:7" x14ac:dyDescent="0.35">
      <c r="A500" s="34" t="str">
        <f t="shared" si="7"/>
        <v>EQ45911</v>
      </c>
      <c r="B500" s="41" t="s">
        <v>78</v>
      </c>
      <c r="C500" s="40">
        <v>45911</v>
      </c>
      <c r="D500" s="39" t="s">
        <v>537</v>
      </c>
      <c r="E500" s="39" t="s">
        <v>100</v>
      </c>
      <c r="F500" s="39">
        <v>9</v>
      </c>
      <c r="G500" s="39" t="s">
        <v>538</v>
      </c>
    </row>
    <row r="501" spans="1:7" x14ac:dyDescent="0.35">
      <c r="A501" s="34" t="str">
        <f t="shared" si="7"/>
        <v>EQ45920</v>
      </c>
      <c r="B501" s="41" t="s">
        <v>78</v>
      </c>
      <c r="C501" s="40">
        <v>45920</v>
      </c>
      <c r="D501" s="39" t="s">
        <v>85</v>
      </c>
      <c r="E501" s="39" t="s">
        <v>100</v>
      </c>
      <c r="F501" s="39">
        <v>10</v>
      </c>
      <c r="G501" s="39" t="s">
        <v>535</v>
      </c>
    </row>
    <row r="502" spans="1:7" x14ac:dyDescent="0.35">
      <c r="A502" s="34" t="str">
        <f t="shared" si="7"/>
        <v>EQ45930</v>
      </c>
      <c r="B502" s="41" t="s">
        <v>78</v>
      </c>
      <c r="C502" s="40">
        <v>45930</v>
      </c>
      <c r="D502" s="39" t="s">
        <v>49</v>
      </c>
      <c r="E502" s="39" t="s">
        <v>100</v>
      </c>
      <c r="F502" s="39">
        <v>9</v>
      </c>
      <c r="G502" s="39" t="s">
        <v>536</v>
      </c>
    </row>
    <row r="503" spans="1:7" x14ac:dyDescent="0.35">
      <c r="A503" s="34" t="str">
        <f t="shared" si="7"/>
        <v>EQ45939</v>
      </c>
      <c r="B503" s="41" t="s">
        <v>78</v>
      </c>
      <c r="C503" s="40">
        <v>45939</v>
      </c>
      <c r="D503" s="39" t="s">
        <v>537</v>
      </c>
      <c r="E503" s="39" t="s">
        <v>100</v>
      </c>
      <c r="F503" s="39">
        <v>9</v>
      </c>
      <c r="G503" s="39" t="s">
        <v>538</v>
      </c>
    </row>
    <row r="504" spans="1:7" x14ac:dyDescent="0.35">
      <c r="A504" s="34" t="str">
        <f t="shared" si="7"/>
        <v>EQ45948</v>
      </c>
      <c r="B504" s="41" t="s">
        <v>78</v>
      </c>
      <c r="C504" s="40">
        <v>45948</v>
      </c>
      <c r="D504" s="39" t="s">
        <v>85</v>
      </c>
      <c r="E504" s="39" t="s">
        <v>100</v>
      </c>
      <c r="F504" s="39">
        <v>10</v>
      </c>
      <c r="G504" s="39" t="s">
        <v>535</v>
      </c>
    </row>
    <row r="505" spans="1:7" x14ac:dyDescent="0.35">
      <c r="A505" s="34" t="str">
        <f t="shared" si="7"/>
        <v>EQ45958</v>
      </c>
      <c r="B505" s="41" t="s">
        <v>78</v>
      </c>
      <c r="C505" s="40">
        <v>45958</v>
      </c>
      <c r="D505" s="39" t="s">
        <v>49</v>
      </c>
      <c r="E505" s="39" t="s">
        <v>100</v>
      </c>
      <c r="F505" s="39">
        <v>9</v>
      </c>
      <c r="G505" s="39" t="s">
        <v>536</v>
      </c>
    </row>
    <row r="506" spans="1:7" x14ac:dyDescent="0.35">
      <c r="A506" s="34" t="str">
        <f t="shared" si="7"/>
        <v>EQ45967</v>
      </c>
      <c r="B506" s="41" t="s">
        <v>78</v>
      </c>
      <c r="C506" s="40">
        <v>45967</v>
      </c>
      <c r="D506" s="39" t="s">
        <v>542</v>
      </c>
      <c r="E506" s="39" t="s">
        <v>100</v>
      </c>
      <c r="F506" s="39">
        <v>7</v>
      </c>
      <c r="G506" s="39" t="s">
        <v>543</v>
      </c>
    </row>
    <row r="507" spans="1:7" x14ac:dyDescent="0.35">
      <c r="A507" s="34" t="str">
        <f t="shared" si="7"/>
        <v>EQ45974</v>
      </c>
      <c r="B507" s="41" t="s">
        <v>78</v>
      </c>
      <c r="C507" s="40">
        <v>45974</v>
      </c>
      <c r="D507" s="39" t="s">
        <v>544</v>
      </c>
      <c r="E507" s="39" t="s">
        <v>100</v>
      </c>
      <c r="F507" s="39">
        <v>8</v>
      </c>
      <c r="G507" s="39" t="s">
        <v>545</v>
      </c>
    </row>
    <row r="508" spans="1:7" x14ac:dyDescent="0.35">
      <c r="A508" s="34" t="str">
        <f t="shared" si="7"/>
        <v>EQ45982</v>
      </c>
      <c r="B508" s="41" t="s">
        <v>78</v>
      </c>
      <c r="C508" s="40">
        <v>45982</v>
      </c>
      <c r="D508" s="39" t="s">
        <v>546</v>
      </c>
      <c r="E508" s="39" t="s">
        <v>112</v>
      </c>
      <c r="F508" s="39">
        <v>15</v>
      </c>
      <c r="G508" s="39" t="s">
        <v>547</v>
      </c>
    </row>
    <row r="509" spans="1:7" x14ac:dyDescent="0.35">
      <c r="A509" s="34" t="str">
        <f t="shared" si="7"/>
        <v>EQ45997</v>
      </c>
      <c r="B509" s="41" t="s">
        <v>78</v>
      </c>
      <c r="C509" s="40">
        <v>45997</v>
      </c>
      <c r="D509" s="39" t="s">
        <v>548</v>
      </c>
      <c r="E509" s="39" t="s">
        <v>549</v>
      </c>
      <c r="F509" s="39">
        <v>14</v>
      </c>
      <c r="G509" s="39" t="s">
        <v>550</v>
      </c>
    </row>
    <row r="510" spans="1:7" x14ac:dyDescent="0.35">
      <c r="A510" s="34" t="str">
        <f t="shared" si="7"/>
        <v>EQ46011</v>
      </c>
      <c r="B510" s="41" t="s">
        <v>78</v>
      </c>
      <c r="C510" s="40">
        <v>46011</v>
      </c>
      <c r="D510" s="39" t="s">
        <v>551</v>
      </c>
      <c r="E510" s="39" t="s">
        <v>549</v>
      </c>
      <c r="F510" s="39">
        <v>14</v>
      </c>
      <c r="G510" s="39" t="s">
        <v>552</v>
      </c>
    </row>
    <row r="511" spans="1:7" x14ac:dyDescent="0.35">
      <c r="A511" s="34" t="str">
        <f t="shared" si="7"/>
        <v>EQ46025</v>
      </c>
      <c r="B511" s="41" t="s">
        <v>78</v>
      </c>
      <c r="C511" s="40">
        <v>46025</v>
      </c>
      <c r="D511" s="39" t="s">
        <v>553</v>
      </c>
      <c r="E511" s="39" t="s">
        <v>549</v>
      </c>
      <c r="F511" s="39">
        <v>14</v>
      </c>
      <c r="G511" s="39" t="s">
        <v>554</v>
      </c>
    </row>
    <row r="512" spans="1:7" x14ac:dyDescent="0.35">
      <c r="A512" s="34" t="str">
        <f t="shared" si="7"/>
        <v>EQ46039</v>
      </c>
      <c r="B512" s="41" t="s">
        <v>78</v>
      </c>
      <c r="C512" s="40">
        <v>46039</v>
      </c>
      <c r="D512" s="39" t="s">
        <v>553</v>
      </c>
      <c r="E512" s="39" t="s">
        <v>549</v>
      </c>
      <c r="F512" s="39">
        <v>14</v>
      </c>
      <c r="G512" s="39" t="s">
        <v>554</v>
      </c>
    </row>
    <row r="513" spans="1:7" x14ac:dyDescent="0.35">
      <c r="A513" s="34" t="str">
        <f t="shared" si="7"/>
        <v>EQ46053</v>
      </c>
      <c r="B513" s="41" t="s">
        <v>78</v>
      </c>
      <c r="C513" s="40">
        <v>46053</v>
      </c>
      <c r="D513" s="39" t="s">
        <v>553</v>
      </c>
      <c r="E513" s="39" t="s">
        <v>549</v>
      </c>
      <c r="F513" s="39">
        <v>14</v>
      </c>
      <c r="G513" s="39" t="s">
        <v>554</v>
      </c>
    </row>
    <row r="514" spans="1:7" x14ac:dyDescent="0.35">
      <c r="A514" s="34" t="str">
        <f t="shared" ref="A514:A577" si="8">B514&amp;C514</f>
        <v>EQ46067</v>
      </c>
      <c r="B514" s="41" t="s">
        <v>78</v>
      </c>
      <c r="C514" s="40">
        <v>46067</v>
      </c>
      <c r="D514" s="39" t="s">
        <v>548</v>
      </c>
      <c r="E514" s="39" t="s">
        <v>549</v>
      </c>
      <c r="F514" s="39">
        <v>14</v>
      </c>
      <c r="G514" s="39" t="s">
        <v>550</v>
      </c>
    </row>
    <row r="515" spans="1:7" x14ac:dyDescent="0.35">
      <c r="A515" s="34" t="str">
        <f t="shared" si="8"/>
        <v>EQ46081</v>
      </c>
      <c r="B515" s="41" t="s">
        <v>78</v>
      </c>
      <c r="C515" s="40">
        <v>46081</v>
      </c>
      <c r="D515" s="39" t="s">
        <v>548</v>
      </c>
      <c r="E515" s="39" t="s">
        <v>549</v>
      </c>
      <c r="F515" s="39">
        <v>14</v>
      </c>
      <c r="G515" s="39" t="s">
        <v>550</v>
      </c>
    </row>
    <row r="516" spans="1:7" x14ac:dyDescent="0.35">
      <c r="A516" s="34" t="str">
        <f t="shared" si="8"/>
        <v>FL45487</v>
      </c>
      <c r="B516" s="39" t="s">
        <v>555</v>
      </c>
      <c r="C516" s="40">
        <v>45487</v>
      </c>
      <c r="D516" s="39" t="s">
        <v>556</v>
      </c>
      <c r="E516" s="39" t="s">
        <v>557</v>
      </c>
      <c r="F516" s="39">
        <v>7</v>
      </c>
      <c r="G516" s="39" t="s">
        <v>558</v>
      </c>
    </row>
    <row r="517" spans="1:7" x14ac:dyDescent="0.35">
      <c r="A517" s="34" t="str">
        <f t="shared" si="8"/>
        <v>FL45494</v>
      </c>
      <c r="B517" s="41" t="s">
        <v>555</v>
      </c>
      <c r="C517" s="40">
        <v>45494</v>
      </c>
      <c r="D517" s="39" t="s">
        <v>559</v>
      </c>
      <c r="E517" s="39" t="s">
        <v>557</v>
      </c>
      <c r="F517" s="39">
        <v>7</v>
      </c>
      <c r="G517" s="39" t="s">
        <v>560</v>
      </c>
    </row>
    <row r="518" spans="1:7" x14ac:dyDescent="0.35">
      <c r="A518" s="34" t="str">
        <f t="shared" si="8"/>
        <v>FL45501</v>
      </c>
      <c r="B518" s="41" t="s">
        <v>555</v>
      </c>
      <c r="C518" s="40">
        <v>45501</v>
      </c>
      <c r="D518" s="39" t="s">
        <v>556</v>
      </c>
      <c r="E518" s="39" t="s">
        <v>557</v>
      </c>
      <c r="F518" s="39">
        <v>7</v>
      </c>
      <c r="G518" s="39" t="s">
        <v>558</v>
      </c>
    </row>
    <row r="519" spans="1:7" x14ac:dyDescent="0.35">
      <c r="A519" s="34" t="str">
        <f t="shared" si="8"/>
        <v>FL45508</v>
      </c>
      <c r="B519" s="41" t="s">
        <v>555</v>
      </c>
      <c r="C519" s="40">
        <v>45508</v>
      </c>
      <c r="D519" s="39" t="s">
        <v>559</v>
      </c>
      <c r="E519" s="39" t="s">
        <v>557</v>
      </c>
      <c r="F519" s="39">
        <v>7</v>
      </c>
      <c r="G519" s="39" t="s">
        <v>560</v>
      </c>
    </row>
    <row r="520" spans="1:7" x14ac:dyDescent="0.35">
      <c r="A520" s="34" t="str">
        <f t="shared" si="8"/>
        <v>FL45515</v>
      </c>
      <c r="B520" s="41" t="s">
        <v>555</v>
      </c>
      <c r="C520" s="40">
        <v>45515</v>
      </c>
      <c r="D520" s="39" t="s">
        <v>556</v>
      </c>
      <c r="E520" s="39" t="s">
        <v>557</v>
      </c>
      <c r="F520" s="39">
        <v>7</v>
      </c>
      <c r="G520" s="39" t="s">
        <v>558</v>
      </c>
    </row>
    <row r="521" spans="1:7" x14ac:dyDescent="0.35">
      <c r="A521" s="34" t="str">
        <f t="shared" si="8"/>
        <v>FL45522</v>
      </c>
      <c r="B521" s="41" t="s">
        <v>555</v>
      </c>
      <c r="C521" s="40">
        <v>45522</v>
      </c>
      <c r="D521" s="39" t="s">
        <v>559</v>
      </c>
      <c r="E521" s="39" t="s">
        <v>557</v>
      </c>
      <c r="F521" s="39">
        <v>7</v>
      </c>
      <c r="G521" s="39" t="s">
        <v>560</v>
      </c>
    </row>
    <row r="522" spans="1:7" x14ac:dyDescent="0.35">
      <c r="A522" s="34" t="str">
        <f t="shared" si="8"/>
        <v>FL45529</v>
      </c>
      <c r="B522" s="41" t="s">
        <v>555</v>
      </c>
      <c r="C522" s="40">
        <v>45529</v>
      </c>
      <c r="D522" s="39" t="s">
        <v>556</v>
      </c>
      <c r="E522" s="39" t="s">
        <v>557</v>
      </c>
      <c r="F522" s="39">
        <v>7</v>
      </c>
      <c r="G522" s="39" t="s">
        <v>558</v>
      </c>
    </row>
    <row r="523" spans="1:7" x14ac:dyDescent="0.35">
      <c r="A523" s="34" t="str">
        <f t="shared" si="8"/>
        <v>FL45536</v>
      </c>
      <c r="B523" s="41" t="s">
        <v>555</v>
      </c>
      <c r="C523" s="40">
        <v>45536</v>
      </c>
      <c r="D523" s="39" t="s">
        <v>559</v>
      </c>
      <c r="E523" s="39" t="s">
        <v>557</v>
      </c>
      <c r="F523" s="39">
        <v>7</v>
      </c>
      <c r="G523" s="39" t="s">
        <v>560</v>
      </c>
    </row>
    <row r="524" spans="1:7" x14ac:dyDescent="0.35">
      <c r="A524" s="34" t="str">
        <f t="shared" si="8"/>
        <v>FL45543</v>
      </c>
      <c r="B524" s="41" t="s">
        <v>555</v>
      </c>
      <c r="C524" s="40">
        <v>45543</v>
      </c>
      <c r="D524" s="39" t="s">
        <v>556</v>
      </c>
      <c r="E524" s="39" t="s">
        <v>557</v>
      </c>
      <c r="F524" s="39">
        <v>7</v>
      </c>
      <c r="G524" s="39" t="s">
        <v>558</v>
      </c>
    </row>
    <row r="525" spans="1:7" x14ac:dyDescent="0.35">
      <c r="A525" s="34" t="str">
        <f t="shared" si="8"/>
        <v>FL45550</v>
      </c>
      <c r="B525" s="41" t="s">
        <v>555</v>
      </c>
      <c r="C525" s="40">
        <v>45550</v>
      </c>
      <c r="D525" s="39" t="s">
        <v>559</v>
      </c>
      <c r="E525" s="39" t="s">
        <v>557</v>
      </c>
      <c r="F525" s="39">
        <v>7</v>
      </c>
      <c r="G525" s="39" t="s">
        <v>560</v>
      </c>
    </row>
    <row r="526" spans="1:7" x14ac:dyDescent="0.35">
      <c r="A526" s="34" t="str">
        <f t="shared" si="8"/>
        <v>FL45557</v>
      </c>
      <c r="B526" s="41" t="s">
        <v>555</v>
      </c>
      <c r="C526" s="40">
        <v>45557</v>
      </c>
      <c r="D526" s="39" t="s">
        <v>556</v>
      </c>
      <c r="E526" s="39" t="s">
        <v>557</v>
      </c>
      <c r="F526" s="39">
        <v>7</v>
      </c>
      <c r="G526" s="39" t="s">
        <v>558</v>
      </c>
    </row>
    <row r="527" spans="1:7" x14ac:dyDescent="0.35">
      <c r="A527" s="34" t="str">
        <f t="shared" si="8"/>
        <v>FL45564</v>
      </c>
      <c r="B527" s="41" t="s">
        <v>555</v>
      </c>
      <c r="C527" s="40">
        <v>45564</v>
      </c>
      <c r="D527" s="39" t="s">
        <v>559</v>
      </c>
      <c r="E527" s="39" t="s">
        <v>557</v>
      </c>
      <c r="F527" s="39">
        <v>7</v>
      </c>
      <c r="G527" s="39" t="s">
        <v>560</v>
      </c>
    </row>
    <row r="528" spans="1:7" x14ac:dyDescent="0.35">
      <c r="A528" s="34" t="str">
        <f t="shared" si="8"/>
        <v>FL45571</v>
      </c>
      <c r="B528" s="41" t="s">
        <v>555</v>
      </c>
      <c r="C528" s="40">
        <v>45571</v>
      </c>
      <c r="D528" s="39" t="s">
        <v>556</v>
      </c>
      <c r="E528" s="39" t="s">
        <v>557</v>
      </c>
      <c r="F528" s="39">
        <v>7</v>
      </c>
      <c r="G528" s="39" t="s">
        <v>558</v>
      </c>
    </row>
    <row r="529" spans="1:7" x14ac:dyDescent="0.35">
      <c r="A529" s="34" t="str">
        <f t="shared" si="8"/>
        <v>FL45578</v>
      </c>
      <c r="B529" s="41" t="s">
        <v>555</v>
      </c>
      <c r="C529" s="40">
        <v>45578</v>
      </c>
      <c r="D529" s="39" t="s">
        <v>559</v>
      </c>
      <c r="E529" s="39" t="s">
        <v>557</v>
      </c>
      <c r="F529" s="39">
        <v>7</v>
      </c>
      <c r="G529" s="39" t="s">
        <v>560</v>
      </c>
    </row>
    <row r="530" spans="1:7" x14ac:dyDescent="0.35">
      <c r="A530" s="34" t="str">
        <f t="shared" si="8"/>
        <v>FL45585</v>
      </c>
      <c r="B530" s="41" t="s">
        <v>555</v>
      </c>
      <c r="C530" s="40">
        <v>45585</v>
      </c>
      <c r="D530" s="39" t="s">
        <v>556</v>
      </c>
      <c r="E530" s="39" t="s">
        <v>557</v>
      </c>
      <c r="F530" s="39">
        <v>7</v>
      </c>
      <c r="G530" s="39" t="s">
        <v>558</v>
      </c>
    </row>
    <row r="531" spans="1:7" x14ac:dyDescent="0.35">
      <c r="A531" s="34" t="str">
        <f t="shared" si="8"/>
        <v>FL45592</v>
      </c>
      <c r="B531" s="41" t="s">
        <v>555</v>
      </c>
      <c r="C531" s="40">
        <v>45592</v>
      </c>
      <c r="D531" s="39" t="s">
        <v>559</v>
      </c>
      <c r="E531" s="39" t="s">
        <v>557</v>
      </c>
      <c r="F531" s="39">
        <v>7</v>
      </c>
      <c r="G531" s="39" t="s">
        <v>560</v>
      </c>
    </row>
    <row r="532" spans="1:7" x14ac:dyDescent="0.35">
      <c r="A532" s="34" t="str">
        <f t="shared" si="8"/>
        <v>FL45599</v>
      </c>
      <c r="B532" s="41" t="s">
        <v>555</v>
      </c>
      <c r="C532" s="40">
        <v>45599</v>
      </c>
      <c r="D532" s="39" t="s">
        <v>556</v>
      </c>
      <c r="E532" s="39" t="s">
        <v>557</v>
      </c>
      <c r="F532" s="39">
        <v>7</v>
      </c>
      <c r="G532" s="39" t="s">
        <v>558</v>
      </c>
    </row>
    <row r="533" spans="1:7" x14ac:dyDescent="0.35">
      <c r="A533" s="34" t="str">
        <f t="shared" si="8"/>
        <v>FL45606</v>
      </c>
      <c r="B533" s="41" t="s">
        <v>555</v>
      </c>
      <c r="C533" s="40">
        <v>45606</v>
      </c>
      <c r="D533" s="39" t="s">
        <v>559</v>
      </c>
      <c r="E533" s="39" t="s">
        <v>557</v>
      </c>
      <c r="F533" s="39">
        <v>7</v>
      </c>
      <c r="G533" s="39" t="s">
        <v>560</v>
      </c>
    </row>
    <row r="534" spans="1:7" x14ac:dyDescent="0.35">
      <c r="A534" s="34" t="str">
        <f t="shared" si="8"/>
        <v>FL45613</v>
      </c>
      <c r="B534" s="41" t="s">
        <v>555</v>
      </c>
      <c r="C534" s="40">
        <v>45613</v>
      </c>
      <c r="D534" s="39" t="s">
        <v>556</v>
      </c>
      <c r="E534" s="39" t="s">
        <v>557</v>
      </c>
      <c r="F534" s="39">
        <v>7</v>
      </c>
      <c r="G534" s="39" t="s">
        <v>558</v>
      </c>
    </row>
    <row r="535" spans="1:7" x14ac:dyDescent="0.35">
      <c r="A535" s="34" t="str">
        <f t="shared" si="8"/>
        <v>FL45620</v>
      </c>
      <c r="B535" s="41" t="s">
        <v>555</v>
      </c>
      <c r="C535" s="40">
        <v>45620</v>
      </c>
      <c r="D535" s="39" t="s">
        <v>559</v>
      </c>
      <c r="E535" s="39" t="s">
        <v>557</v>
      </c>
      <c r="F535" s="39">
        <v>7</v>
      </c>
      <c r="G535" s="39" t="s">
        <v>560</v>
      </c>
    </row>
    <row r="536" spans="1:7" x14ac:dyDescent="0.35">
      <c r="A536" s="34" t="str">
        <f t="shared" si="8"/>
        <v>FL45627</v>
      </c>
      <c r="B536" s="41" t="s">
        <v>555</v>
      </c>
      <c r="C536" s="40">
        <v>45627</v>
      </c>
      <c r="D536" s="39" t="s">
        <v>556</v>
      </c>
      <c r="E536" s="39" t="s">
        <v>557</v>
      </c>
      <c r="F536" s="39">
        <v>7</v>
      </c>
      <c r="G536" s="39" t="s">
        <v>558</v>
      </c>
    </row>
    <row r="537" spans="1:7" x14ac:dyDescent="0.35">
      <c r="A537" s="34" t="str">
        <f t="shared" si="8"/>
        <v>FL45634</v>
      </c>
      <c r="B537" s="41" t="s">
        <v>555</v>
      </c>
      <c r="C537" s="40">
        <v>45634</v>
      </c>
      <c r="D537" s="39" t="s">
        <v>559</v>
      </c>
      <c r="E537" s="39" t="s">
        <v>557</v>
      </c>
      <c r="F537" s="39">
        <v>7</v>
      </c>
      <c r="G537" s="39" t="s">
        <v>560</v>
      </c>
    </row>
    <row r="538" spans="1:7" x14ac:dyDescent="0.35">
      <c r="A538" s="34" t="str">
        <f t="shared" si="8"/>
        <v>FL45641</v>
      </c>
      <c r="B538" s="41" t="s">
        <v>555</v>
      </c>
      <c r="C538" s="40">
        <v>45641</v>
      </c>
      <c r="D538" s="39" t="s">
        <v>556</v>
      </c>
      <c r="E538" s="39" t="s">
        <v>557</v>
      </c>
      <c r="F538" s="39">
        <v>7</v>
      </c>
      <c r="G538" s="39" t="s">
        <v>558</v>
      </c>
    </row>
    <row r="539" spans="1:7" x14ac:dyDescent="0.35">
      <c r="A539" s="34" t="str">
        <f t="shared" si="8"/>
        <v>FL45648</v>
      </c>
      <c r="B539" s="41" t="s">
        <v>555</v>
      </c>
      <c r="C539" s="40">
        <v>45648</v>
      </c>
      <c r="D539" s="39" t="s">
        <v>559</v>
      </c>
      <c r="E539" s="39" t="s">
        <v>557</v>
      </c>
      <c r="F539" s="39">
        <v>7</v>
      </c>
      <c r="G539" s="39" t="s">
        <v>560</v>
      </c>
    </row>
    <row r="540" spans="1:7" x14ac:dyDescent="0.35">
      <c r="A540" s="34" t="str">
        <f t="shared" si="8"/>
        <v>FL45655</v>
      </c>
      <c r="B540" s="41" t="s">
        <v>555</v>
      </c>
      <c r="C540" s="40">
        <v>45655</v>
      </c>
      <c r="D540" s="39" t="s">
        <v>556</v>
      </c>
      <c r="E540" s="39" t="s">
        <v>557</v>
      </c>
      <c r="F540" s="39">
        <v>7</v>
      </c>
      <c r="G540" s="39" t="s">
        <v>558</v>
      </c>
    </row>
    <row r="541" spans="1:7" x14ac:dyDescent="0.35">
      <c r="A541" s="34" t="str">
        <f t="shared" si="8"/>
        <v>FL45662</v>
      </c>
      <c r="B541" s="41" t="s">
        <v>555</v>
      </c>
      <c r="C541" s="40">
        <v>45662</v>
      </c>
      <c r="D541" s="39" t="s">
        <v>559</v>
      </c>
      <c r="E541" s="39" t="s">
        <v>557</v>
      </c>
      <c r="F541" s="39">
        <v>7</v>
      </c>
      <c r="G541" s="39" t="s">
        <v>561</v>
      </c>
    </row>
    <row r="542" spans="1:7" x14ac:dyDescent="0.35">
      <c r="A542" s="34" t="str">
        <f t="shared" si="8"/>
        <v>FL45669</v>
      </c>
      <c r="B542" s="41" t="s">
        <v>555</v>
      </c>
      <c r="C542" s="40">
        <v>45669</v>
      </c>
      <c r="D542" s="39" t="s">
        <v>556</v>
      </c>
      <c r="E542" s="39" t="s">
        <v>557</v>
      </c>
      <c r="F542" s="39">
        <v>7</v>
      </c>
      <c r="G542" s="39" t="s">
        <v>562</v>
      </c>
    </row>
    <row r="543" spans="1:7" x14ac:dyDescent="0.35">
      <c r="A543" s="34" t="str">
        <f t="shared" si="8"/>
        <v>FL45676</v>
      </c>
      <c r="B543" s="41" t="s">
        <v>555</v>
      </c>
      <c r="C543" s="40">
        <v>45676</v>
      </c>
      <c r="D543" s="39" t="s">
        <v>559</v>
      </c>
      <c r="E543" s="39" t="s">
        <v>557</v>
      </c>
      <c r="F543" s="39">
        <v>7</v>
      </c>
      <c r="G543" s="39" t="s">
        <v>561</v>
      </c>
    </row>
    <row r="544" spans="1:7" x14ac:dyDescent="0.35">
      <c r="A544" s="34" t="str">
        <f t="shared" si="8"/>
        <v>FL45683</v>
      </c>
      <c r="B544" s="41" t="s">
        <v>555</v>
      </c>
      <c r="C544" s="40">
        <v>45683</v>
      </c>
      <c r="D544" s="39" t="s">
        <v>556</v>
      </c>
      <c r="E544" s="39" t="s">
        <v>557</v>
      </c>
      <c r="F544" s="39">
        <v>7</v>
      </c>
      <c r="G544" s="39" t="s">
        <v>562</v>
      </c>
    </row>
    <row r="545" spans="1:7" x14ac:dyDescent="0.35">
      <c r="A545" s="34" t="str">
        <f t="shared" si="8"/>
        <v>FL45690</v>
      </c>
      <c r="B545" s="41" t="s">
        <v>555</v>
      </c>
      <c r="C545" s="40">
        <v>45690</v>
      </c>
      <c r="D545" s="39" t="s">
        <v>559</v>
      </c>
      <c r="E545" s="39" t="s">
        <v>557</v>
      </c>
      <c r="F545" s="39">
        <v>7</v>
      </c>
      <c r="G545" s="39" t="s">
        <v>561</v>
      </c>
    </row>
    <row r="546" spans="1:7" x14ac:dyDescent="0.35">
      <c r="A546" s="34" t="str">
        <f t="shared" si="8"/>
        <v>FL45697</v>
      </c>
      <c r="B546" s="41" t="s">
        <v>555</v>
      </c>
      <c r="C546" s="40">
        <v>45697</v>
      </c>
      <c r="D546" s="39" t="s">
        <v>556</v>
      </c>
      <c r="E546" s="39" t="s">
        <v>557</v>
      </c>
      <c r="F546" s="39">
        <v>7</v>
      </c>
      <c r="G546" s="39" t="s">
        <v>562</v>
      </c>
    </row>
    <row r="547" spans="1:7" x14ac:dyDescent="0.35">
      <c r="A547" s="34" t="str">
        <f t="shared" si="8"/>
        <v>FL45704</v>
      </c>
      <c r="B547" s="41" t="s">
        <v>555</v>
      </c>
      <c r="C547" s="40">
        <v>45704</v>
      </c>
      <c r="D547" s="39" t="s">
        <v>559</v>
      </c>
      <c r="E547" s="39" t="s">
        <v>557</v>
      </c>
      <c r="F547" s="39">
        <v>7</v>
      </c>
      <c r="G547" s="39" t="s">
        <v>561</v>
      </c>
    </row>
    <row r="548" spans="1:7" x14ac:dyDescent="0.35">
      <c r="A548" s="34" t="str">
        <f t="shared" si="8"/>
        <v>FL45711</v>
      </c>
      <c r="B548" s="41" t="s">
        <v>555</v>
      </c>
      <c r="C548" s="40">
        <v>45711</v>
      </c>
      <c r="D548" s="39" t="s">
        <v>556</v>
      </c>
      <c r="E548" s="39" t="s">
        <v>557</v>
      </c>
      <c r="F548" s="39">
        <v>7</v>
      </c>
      <c r="G548" s="39" t="s">
        <v>562</v>
      </c>
    </row>
    <row r="549" spans="1:7" x14ac:dyDescent="0.35">
      <c r="A549" s="34" t="str">
        <f t="shared" si="8"/>
        <v>FL45718</v>
      </c>
      <c r="B549" s="41" t="s">
        <v>555</v>
      </c>
      <c r="C549" s="40">
        <v>45718</v>
      </c>
      <c r="D549" s="39" t="s">
        <v>559</v>
      </c>
      <c r="E549" s="39" t="s">
        <v>557</v>
      </c>
      <c r="F549" s="39">
        <v>7</v>
      </c>
      <c r="G549" s="39" t="s">
        <v>561</v>
      </c>
    </row>
    <row r="550" spans="1:7" x14ac:dyDescent="0.35">
      <c r="A550" s="34" t="str">
        <f t="shared" si="8"/>
        <v>FL45725</v>
      </c>
      <c r="B550" s="41" t="s">
        <v>555</v>
      </c>
      <c r="C550" s="40">
        <v>45725</v>
      </c>
      <c r="D550" s="39" t="s">
        <v>556</v>
      </c>
      <c r="E550" s="39" t="s">
        <v>557</v>
      </c>
      <c r="F550" s="39">
        <v>7</v>
      </c>
      <c r="G550" s="39" t="s">
        <v>562</v>
      </c>
    </row>
    <row r="551" spans="1:7" x14ac:dyDescent="0.35">
      <c r="A551" s="34" t="str">
        <f t="shared" si="8"/>
        <v>FL45732</v>
      </c>
      <c r="B551" s="41" t="s">
        <v>555</v>
      </c>
      <c r="C551" s="40">
        <v>45732</v>
      </c>
      <c r="D551" s="39" t="s">
        <v>559</v>
      </c>
      <c r="E551" s="39" t="s">
        <v>557</v>
      </c>
      <c r="F551" s="39">
        <v>7</v>
      </c>
      <c r="G551" s="39" t="s">
        <v>561</v>
      </c>
    </row>
    <row r="552" spans="1:7" x14ac:dyDescent="0.35">
      <c r="A552" s="34" t="str">
        <f t="shared" si="8"/>
        <v>FL45739</v>
      </c>
      <c r="B552" s="41" t="s">
        <v>555</v>
      </c>
      <c r="C552" s="40">
        <v>45739</v>
      </c>
      <c r="D552" s="39" t="s">
        <v>556</v>
      </c>
      <c r="E552" s="39" t="s">
        <v>557</v>
      </c>
      <c r="F552" s="39">
        <v>7</v>
      </c>
      <c r="G552" s="39" t="s">
        <v>562</v>
      </c>
    </row>
    <row r="553" spans="1:7" x14ac:dyDescent="0.35">
      <c r="A553" s="34" t="str">
        <f t="shared" si="8"/>
        <v>FL45746</v>
      </c>
      <c r="B553" s="41" t="s">
        <v>555</v>
      </c>
      <c r="C553" s="40">
        <v>45746</v>
      </c>
      <c r="D553" s="39" t="s">
        <v>559</v>
      </c>
      <c r="E553" s="39" t="s">
        <v>557</v>
      </c>
      <c r="F553" s="39">
        <v>7</v>
      </c>
      <c r="G553" s="39" t="s">
        <v>561</v>
      </c>
    </row>
    <row r="554" spans="1:7" x14ac:dyDescent="0.35">
      <c r="A554" s="34" t="str">
        <f t="shared" si="8"/>
        <v>FL45753</v>
      </c>
      <c r="B554" s="41" t="s">
        <v>555</v>
      </c>
      <c r="C554" s="40">
        <v>45753</v>
      </c>
      <c r="D554" s="39" t="s">
        <v>556</v>
      </c>
      <c r="E554" s="39" t="s">
        <v>557</v>
      </c>
      <c r="F554" s="39">
        <v>7</v>
      </c>
      <c r="G554" s="39" t="s">
        <v>562</v>
      </c>
    </row>
    <row r="555" spans="1:7" x14ac:dyDescent="0.35">
      <c r="A555" s="34" t="str">
        <f t="shared" si="8"/>
        <v>FL45760</v>
      </c>
      <c r="B555" s="41" t="s">
        <v>555</v>
      </c>
      <c r="C555" s="40">
        <v>45760</v>
      </c>
      <c r="D555" s="39" t="s">
        <v>559</v>
      </c>
      <c r="E555" s="39" t="s">
        <v>557</v>
      </c>
      <c r="F555" s="39">
        <v>7</v>
      </c>
      <c r="G555" s="39" t="s">
        <v>561</v>
      </c>
    </row>
    <row r="556" spans="1:7" x14ac:dyDescent="0.35">
      <c r="A556" s="34" t="str">
        <f t="shared" si="8"/>
        <v>FL45767</v>
      </c>
      <c r="B556" s="41" t="s">
        <v>555</v>
      </c>
      <c r="C556" s="40">
        <v>45767</v>
      </c>
      <c r="D556" s="39" t="s">
        <v>556</v>
      </c>
      <c r="E556" s="39" t="s">
        <v>557</v>
      </c>
      <c r="F556" s="39">
        <v>7</v>
      </c>
      <c r="G556" s="39" t="s">
        <v>562</v>
      </c>
    </row>
    <row r="557" spans="1:7" x14ac:dyDescent="0.35">
      <c r="A557" s="34" t="str">
        <f t="shared" si="8"/>
        <v>FL45774</v>
      </c>
      <c r="B557" s="41" t="s">
        <v>555</v>
      </c>
      <c r="C557" s="40">
        <v>45774</v>
      </c>
      <c r="D557" s="39" t="s">
        <v>559</v>
      </c>
      <c r="E557" s="39" t="s">
        <v>557</v>
      </c>
      <c r="F557" s="39">
        <v>7</v>
      </c>
      <c r="G557" s="39" t="s">
        <v>561</v>
      </c>
    </row>
    <row r="558" spans="1:7" x14ac:dyDescent="0.35">
      <c r="A558" s="34" t="str">
        <f t="shared" si="8"/>
        <v>FL45781</v>
      </c>
      <c r="B558" s="41" t="s">
        <v>555</v>
      </c>
      <c r="C558" s="40">
        <v>45781</v>
      </c>
      <c r="D558" s="39" t="s">
        <v>556</v>
      </c>
      <c r="E558" s="39" t="s">
        <v>557</v>
      </c>
      <c r="F558" s="39">
        <v>7</v>
      </c>
      <c r="G558" s="39" t="s">
        <v>562</v>
      </c>
    </row>
    <row r="559" spans="1:7" x14ac:dyDescent="0.35">
      <c r="A559" s="34" t="str">
        <f t="shared" si="8"/>
        <v>FL45788</v>
      </c>
      <c r="B559" s="41" t="s">
        <v>555</v>
      </c>
      <c r="C559" s="40">
        <v>45788</v>
      </c>
      <c r="D559" s="39" t="s">
        <v>559</v>
      </c>
      <c r="E559" s="39" t="s">
        <v>557</v>
      </c>
      <c r="F559" s="39">
        <v>7</v>
      </c>
      <c r="G559" s="39" t="s">
        <v>561</v>
      </c>
    </row>
    <row r="560" spans="1:7" x14ac:dyDescent="0.35">
      <c r="A560" s="34" t="str">
        <f t="shared" si="8"/>
        <v>FL45795</v>
      </c>
      <c r="B560" s="41" t="s">
        <v>555</v>
      </c>
      <c r="C560" s="40">
        <v>45795</v>
      </c>
      <c r="D560" s="39" t="s">
        <v>556</v>
      </c>
      <c r="E560" s="39" t="s">
        <v>557</v>
      </c>
      <c r="F560" s="39">
        <v>7</v>
      </c>
      <c r="G560" s="39" t="s">
        <v>562</v>
      </c>
    </row>
    <row r="561" spans="1:7" x14ac:dyDescent="0.35">
      <c r="A561" s="34" t="str">
        <f t="shared" si="8"/>
        <v>FL45802</v>
      </c>
      <c r="B561" s="41" t="s">
        <v>555</v>
      </c>
      <c r="C561" s="40">
        <v>45802</v>
      </c>
      <c r="D561" s="39" t="s">
        <v>559</v>
      </c>
      <c r="E561" s="39" t="s">
        <v>557</v>
      </c>
      <c r="F561" s="39">
        <v>7</v>
      </c>
      <c r="G561" s="39" t="s">
        <v>561</v>
      </c>
    </row>
    <row r="562" spans="1:7" x14ac:dyDescent="0.35">
      <c r="A562" s="34" t="str">
        <f t="shared" si="8"/>
        <v>FL45809</v>
      </c>
      <c r="B562" s="41" t="s">
        <v>555</v>
      </c>
      <c r="C562" s="40">
        <v>45809</v>
      </c>
      <c r="D562" s="39" t="s">
        <v>556</v>
      </c>
      <c r="E562" s="39" t="s">
        <v>557</v>
      </c>
      <c r="F562" s="39">
        <v>7</v>
      </c>
      <c r="G562" s="39" t="s">
        <v>562</v>
      </c>
    </row>
    <row r="563" spans="1:7" x14ac:dyDescent="0.35">
      <c r="A563" s="34" t="str">
        <f t="shared" si="8"/>
        <v>FL45816</v>
      </c>
      <c r="B563" s="41" t="s">
        <v>555</v>
      </c>
      <c r="C563" s="40">
        <v>45816</v>
      </c>
      <c r="D563" s="39" t="s">
        <v>559</v>
      </c>
      <c r="E563" s="39" t="s">
        <v>557</v>
      </c>
      <c r="F563" s="39">
        <v>7</v>
      </c>
      <c r="G563" s="39" t="s">
        <v>561</v>
      </c>
    </row>
    <row r="564" spans="1:7" x14ac:dyDescent="0.35">
      <c r="A564" s="34" t="str">
        <f t="shared" si="8"/>
        <v>FL45823</v>
      </c>
      <c r="B564" s="41" t="s">
        <v>555</v>
      </c>
      <c r="C564" s="40">
        <v>45823</v>
      </c>
      <c r="D564" s="39" t="s">
        <v>556</v>
      </c>
      <c r="E564" s="39" t="s">
        <v>557</v>
      </c>
      <c r="F564" s="39">
        <v>7</v>
      </c>
      <c r="G564" s="39" t="s">
        <v>562</v>
      </c>
    </row>
    <row r="565" spans="1:7" x14ac:dyDescent="0.35">
      <c r="A565" s="34" t="str">
        <f t="shared" si="8"/>
        <v>FL45830</v>
      </c>
      <c r="B565" s="41" t="s">
        <v>555</v>
      </c>
      <c r="C565" s="40">
        <v>45830</v>
      </c>
      <c r="D565" s="39" t="s">
        <v>559</v>
      </c>
      <c r="E565" s="39" t="s">
        <v>557</v>
      </c>
      <c r="F565" s="39">
        <v>7</v>
      </c>
      <c r="G565" s="39" t="s">
        <v>561</v>
      </c>
    </row>
    <row r="566" spans="1:7" x14ac:dyDescent="0.35">
      <c r="A566" s="34" t="str">
        <f t="shared" si="8"/>
        <v>FL45837</v>
      </c>
      <c r="B566" s="41" t="s">
        <v>555</v>
      </c>
      <c r="C566" s="40">
        <v>45837</v>
      </c>
      <c r="D566" s="39" t="s">
        <v>556</v>
      </c>
      <c r="E566" s="39" t="s">
        <v>557</v>
      </c>
      <c r="F566" s="39">
        <v>7</v>
      </c>
      <c r="G566" s="39" t="s">
        <v>562</v>
      </c>
    </row>
    <row r="567" spans="1:7" x14ac:dyDescent="0.35">
      <c r="A567" s="34" t="str">
        <f t="shared" si="8"/>
        <v>FL45844</v>
      </c>
      <c r="B567" s="41" t="s">
        <v>555</v>
      </c>
      <c r="C567" s="40">
        <v>45844</v>
      </c>
      <c r="D567" s="39" t="s">
        <v>559</v>
      </c>
      <c r="E567" s="39" t="s">
        <v>557</v>
      </c>
      <c r="F567" s="39">
        <v>7</v>
      </c>
      <c r="G567" s="39" t="s">
        <v>561</v>
      </c>
    </row>
    <row r="568" spans="1:7" x14ac:dyDescent="0.35">
      <c r="A568" s="34" t="str">
        <f t="shared" si="8"/>
        <v>FL45851</v>
      </c>
      <c r="B568" s="41" t="s">
        <v>555</v>
      </c>
      <c r="C568" s="40">
        <v>45851</v>
      </c>
      <c r="D568" s="39" t="s">
        <v>556</v>
      </c>
      <c r="E568" s="39" t="s">
        <v>557</v>
      </c>
      <c r="F568" s="39">
        <v>7</v>
      </c>
      <c r="G568" s="39" t="s">
        <v>562</v>
      </c>
    </row>
    <row r="569" spans="1:7" x14ac:dyDescent="0.35">
      <c r="A569" s="34" t="str">
        <f t="shared" si="8"/>
        <v>FL45858</v>
      </c>
      <c r="B569" s="41" t="s">
        <v>555</v>
      </c>
      <c r="C569" s="40">
        <v>45858</v>
      </c>
      <c r="D569" s="39" t="s">
        <v>559</v>
      </c>
      <c r="E569" s="39" t="s">
        <v>557</v>
      </c>
      <c r="F569" s="39">
        <v>7</v>
      </c>
      <c r="G569" s="39" t="s">
        <v>561</v>
      </c>
    </row>
    <row r="570" spans="1:7" x14ac:dyDescent="0.35">
      <c r="A570" s="34" t="str">
        <f t="shared" si="8"/>
        <v>FL45865</v>
      </c>
      <c r="B570" s="41" t="s">
        <v>555</v>
      </c>
      <c r="C570" s="40">
        <v>45865</v>
      </c>
      <c r="D570" s="39" t="s">
        <v>556</v>
      </c>
      <c r="E570" s="39" t="s">
        <v>557</v>
      </c>
      <c r="F570" s="39">
        <v>7</v>
      </c>
      <c r="G570" s="39" t="s">
        <v>562</v>
      </c>
    </row>
    <row r="571" spans="1:7" x14ac:dyDescent="0.35">
      <c r="A571" s="34" t="str">
        <f t="shared" si="8"/>
        <v>FL45872</v>
      </c>
      <c r="B571" s="41" t="s">
        <v>555</v>
      </c>
      <c r="C571" s="40">
        <v>45872</v>
      </c>
      <c r="D571" s="39" t="s">
        <v>559</v>
      </c>
      <c r="E571" s="39" t="s">
        <v>557</v>
      </c>
      <c r="F571" s="39">
        <v>7</v>
      </c>
      <c r="G571" s="39" t="s">
        <v>561</v>
      </c>
    </row>
    <row r="572" spans="1:7" x14ac:dyDescent="0.35">
      <c r="A572" s="34" t="str">
        <f t="shared" si="8"/>
        <v>FL45879</v>
      </c>
      <c r="B572" s="41" t="s">
        <v>555</v>
      </c>
      <c r="C572" s="40">
        <v>45879</v>
      </c>
      <c r="D572" s="39" t="s">
        <v>556</v>
      </c>
      <c r="E572" s="39" t="s">
        <v>557</v>
      </c>
      <c r="F572" s="39">
        <v>7</v>
      </c>
      <c r="G572" s="39" t="s">
        <v>562</v>
      </c>
    </row>
    <row r="573" spans="1:7" x14ac:dyDescent="0.35">
      <c r="A573" s="34" t="str">
        <f t="shared" si="8"/>
        <v>FL45886</v>
      </c>
      <c r="B573" s="41" t="s">
        <v>555</v>
      </c>
      <c r="C573" s="40">
        <v>45886</v>
      </c>
      <c r="D573" s="39" t="s">
        <v>559</v>
      </c>
      <c r="E573" s="39" t="s">
        <v>557</v>
      </c>
      <c r="F573" s="39">
        <v>7</v>
      </c>
      <c r="G573" s="39" t="s">
        <v>561</v>
      </c>
    </row>
    <row r="574" spans="1:7" x14ac:dyDescent="0.35">
      <c r="A574" s="34" t="str">
        <f t="shared" si="8"/>
        <v>FL45893</v>
      </c>
      <c r="B574" s="41" t="s">
        <v>555</v>
      </c>
      <c r="C574" s="40">
        <v>45893</v>
      </c>
      <c r="D574" s="39" t="s">
        <v>556</v>
      </c>
      <c r="E574" s="39" t="s">
        <v>557</v>
      </c>
      <c r="F574" s="39">
        <v>7</v>
      </c>
      <c r="G574" s="39" t="s">
        <v>562</v>
      </c>
    </row>
    <row r="575" spans="1:7" x14ac:dyDescent="0.35">
      <c r="A575" s="34" t="str">
        <f t="shared" si="8"/>
        <v>FL45900</v>
      </c>
      <c r="B575" s="41" t="s">
        <v>555</v>
      </c>
      <c r="C575" s="40">
        <v>45900</v>
      </c>
      <c r="D575" s="39" t="s">
        <v>559</v>
      </c>
      <c r="E575" s="39" t="s">
        <v>557</v>
      </c>
      <c r="F575" s="39">
        <v>7</v>
      </c>
      <c r="G575" s="39" t="s">
        <v>561</v>
      </c>
    </row>
    <row r="576" spans="1:7" x14ac:dyDescent="0.35">
      <c r="A576" s="34" t="str">
        <f t="shared" si="8"/>
        <v>FL45907</v>
      </c>
      <c r="B576" s="41" t="s">
        <v>555</v>
      </c>
      <c r="C576" s="40">
        <v>45907</v>
      </c>
      <c r="D576" s="39" t="s">
        <v>556</v>
      </c>
      <c r="E576" s="39" t="s">
        <v>557</v>
      </c>
      <c r="F576" s="39">
        <v>7</v>
      </c>
      <c r="G576" s="39" t="s">
        <v>562</v>
      </c>
    </row>
    <row r="577" spans="1:7" x14ac:dyDescent="0.35">
      <c r="A577" s="34" t="str">
        <f t="shared" si="8"/>
        <v>FL45914</v>
      </c>
      <c r="B577" s="41" t="s">
        <v>555</v>
      </c>
      <c r="C577" s="40">
        <v>45914</v>
      </c>
      <c r="D577" s="39" t="s">
        <v>559</v>
      </c>
      <c r="E577" s="39" t="s">
        <v>557</v>
      </c>
      <c r="F577" s="39">
        <v>7</v>
      </c>
      <c r="G577" s="39" t="s">
        <v>561</v>
      </c>
    </row>
    <row r="578" spans="1:7" x14ac:dyDescent="0.35">
      <c r="A578" s="34" t="str">
        <f t="shared" ref="A578:A641" si="9">B578&amp;C578</f>
        <v>FL45921</v>
      </c>
      <c r="B578" s="41" t="s">
        <v>555</v>
      </c>
      <c r="C578" s="40">
        <v>45921</v>
      </c>
      <c r="D578" s="39" t="s">
        <v>556</v>
      </c>
      <c r="E578" s="39" t="s">
        <v>557</v>
      </c>
      <c r="F578" s="39">
        <v>7</v>
      </c>
      <c r="G578" s="39" t="s">
        <v>562</v>
      </c>
    </row>
    <row r="579" spans="1:7" x14ac:dyDescent="0.35">
      <c r="A579" s="34" t="str">
        <f t="shared" si="9"/>
        <v>FL45928</v>
      </c>
      <c r="B579" s="41" t="s">
        <v>555</v>
      </c>
      <c r="C579" s="40">
        <v>45928</v>
      </c>
      <c r="D579" s="39" t="s">
        <v>559</v>
      </c>
      <c r="E579" s="39" t="s">
        <v>557</v>
      </c>
      <c r="F579" s="39">
        <v>7</v>
      </c>
      <c r="G579" s="39" t="s">
        <v>561</v>
      </c>
    </row>
    <row r="580" spans="1:7" x14ac:dyDescent="0.35">
      <c r="A580" s="34" t="str">
        <f t="shared" si="9"/>
        <v>FL45935</v>
      </c>
      <c r="B580" s="41" t="s">
        <v>555</v>
      </c>
      <c r="C580" s="40">
        <v>45935</v>
      </c>
      <c r="D580" s="39" t="s">
        <v>556</v>
      </c>
      <c r="E580" s="39" t="s">
        <v>557</v>
      </c>
      <c r="F580" s="39">
        <v>7</v>
      </c>
      <c r="G580" s="39" t="s">
        <v>562</v>
      </c>
    </row>
    <row r="581" spans="1:7" x14ac:dyDescent="0.35">
      <c r="A581" s="34" t="str">
        <f t="shared" si="9"/>
        <v>FL45942</v>
      </c>
      <c r="B581" s="41" t="s">
        <v>555</v>
      </c>
      <c r="C581" s="40">
        <v>45942</v>
      </c>
      <c r="D581" s="39" t="s">
        <v>559</v>
      </c>
      <c r="E581" s="39" t="s">
        <v>557</v>
      </c>
      <c r="F581" s="39">
        <v>7</v>
      </c>
      <c r="G581" s="39" t="s">
        <v>561</v>
      </c>
    </row>
    <row r="582" spans="1:7" x14ac:dyDescent="0.35">
      <c r="A582" s="34" t="str">
        <f t="shared" si="9"/>
        <v>FL45949</v>
      </c>
      <c r="B582" s="41" t="s">
        <v>555</v>
      </c>
      <c r="C582" s="40">
        <v>45949</v>
      </c>
      <c r="D582" s="39" t="s">
        <v>556</v>
      </c>
      <c r="E582" s="39" t="s">
        <v>557</v>
      </c>
      <c r="F582" s="39">
        <v>7</v>
      </c>
      <c r="G582" s="39" t="s">
        <v>562</v>
      </c>
    </row>
    <row r="583" spans="1:7" x14ac:dyDescent="0.35">
      <c r="A583" s="34" t="str">
        <f t="shared" si="9"/>
        <v>FL45956</v>
      </c>
      <c r="B583" s="41" t="s">
        <v>555</v>
      </c>
      <c r="C583" s="40">
        <v>45956</v>
      </c>
      <c r="D583" s="39" t="s">
        <v>559</v>
      </c>
      <c r="E583" s="39" t="s">
        <v>557</v>
      </c>
      <c r="F583" s="39">
        <v>7</v>
      </c>
      <c r="G583" s="39" t="s">
        <v>561</v>
      </c>
    </row>
    <row r="584" spans="1:7" x14ac:dyDescent="0.35">
      <c r="A584" s="34" t="str">
        <f t="shared" si="9"/>
        <v>FL45963</v>
      </c>
      <c r="B584" s="41" t="s">
        <v>555</v>
      </c>
      <c r="C584" s="40">
        <v>45963</v>
      </c>
      <c r="D584" s="39" t="s">
        <v>556</v>
      </c>
      <c r="E584" s="39" t="s">
        <v>557</v>
      </c>
      <c r="F584" s="39">
        <v>7</v>
      </c>
      <c r="G584" s="39" t="s">
        <v>562</v>
      </c>
    </row>
    <row r="585" spans="1:7" x14ac:dyDescent="0.35">
      <c r="A585" s="34" t="str">
        <f t="shared" si="9"/>
        <v>FL45970</v>
      </c>
      <c r="B585" s="41" t="s">
        <v>555</v>
      </c>
      <c r="C585" s="40">
        <v>45970</v>
      </c>
      <c r="D585" s="39" t="s">
        <v>559</v>
      </c>
      <c r="E585" s="39" t="s">
        <v>557</v>
      </c>
      <c r="F585" s="39">
        <v>7</v>
      </c>
      <c r="G585" s="39" t="s">
        <v>561</v>
      </c>
    </row>
    <row r="586" spans="1:7" x14ac:dyDescent="0.35">
      <c r="A586" s="34" t="str">
        <f t="shared" si="9"/>
        <v>FL45977</v>
      </c>
      <c r="B586" s="41" t="s">
        <v>555</v>
      </c>
      <c r="C586" s="40">
        <v>45977</v>
      </c>
      <c r="D586" s="39" t="s">
        <v>556</v>
      </c>
      <c r="E586" s="39" t="s">
        <v>557</v>
      </c>
      <c r="F586" s="39">
        <v>7</v>
      </c>
      <c r="G586" s="39" t="s">
        <v>562</v>
      </c>
    </row>
    <row r="587" spans="1:7" x14ac:dyDescent="0.35">
      <c r="A587" s="34" t="str">
        <f t="shared" si="9"/>
        <v>FL45984</v>
      </c>
      <c r="B587" s="41" t="s">
        <v>555</v>
      </c>
      <c r="C587" s="40">
        <v>45984</v>
      </c>
      <c r="D587" s="39" t="s">
        <v>559</v>
      </c>
      <c r="E587" s="39" t="s">
        <v>557</v>
      </c>
      <c r="F587" s="39">
        <v>7</v>
      </c>
      <c r="G587" s="39" t="s">
        <v>561</v>
      </c>
    </row>
    <row r="588" spans="1:7" x14ac:dyDescent="0.35">
      <c r="A588" s="34" t="str">
        <f t="shared" si="9"/>
        <v>FL45991</v>
      </c>
      <c r="B588" s="41" t="s">
        <v>555</v>
      </c>
      <c r="C588" s="40">
        <v>45991</v>
      </c>
      <c r="D588" s="39" t="s">
        <v>556</v>
      </c>
      <c r="E588" s="39" t="s">
        <v>557</v>
      </c>
      <c r="F588" s="39">
        <v>7</v>
      </c>
      <c r="G588" s="39" t="s">
        <v>562</v>
      </c>
    </row>
    <row r="589" spans="1:7" x14ac:dyDescent="0.35">
      <c r="A589" s="34" t="str">
        <f t="shared" si="9"/>
        <v>FL45998</v>
      </c>
      <c r="B589" s="41" t="s">
        <v>555</v>
      </c>
      <c r="C589" s="40">
        <v>45998</v>
      </c>
      <c r="D589" s="39" t="s">
        <v>559</v>
      </c>
      <c r="E589" s="39" t="s">
        <v>557</v>
      </c>
      <c r="F589" s="39">
        <v>7</v>
      </c>
      <c r="G589" s="39" t="s">
        <v>561</v>
      </c>
    </row>
    <row r="590" spans="1:7" x14ac:dyDescent="0.35">
      <c r="A590" s="34" t="str">
        <f t="shared" si="9"/>
        <v>FL46005</v>
      </c>
      <c r="B590" s="41" t="s">
        <v>555</v>
      </c>
      <c r="C590" s="40">
        <v>46005</v>
      </c>
      <c r="D590" s="39" t="s">
        <v>556</v>
      </c>
      <c r="E590" s="39" t="s">
        <v>557</v>
      </c>
      <c r="F590" s="39">
        <v>7</v>
      </c>
      <c r="G590" s="39" t="s">
        <v>562</v>
      </c>
    </row>
    <row r="591" spans="1:7" x14ac:dyDescent="0.35">
      <c r="A591" s="34" t="str">
        <f t="shared" si="9"/>
        <v>FL46012</v>
      </c>
      <c r="B591" s="41" t="s">
        <v>555</v>
      </c>
      <c r="C591" s="40">
        <v>46012</v>
      </c>
      <c r="D591" s="39" t="s">
        <v>559</v>
      </c>
      <c r="E591" s="39" t="s">
        <v>557</v>
      </c>
      <c r="F591" s="39">
        <v>7</v>
      </c>
      <c r="G591" s="39" t="s">
        <v>561</v>
      </c>
    </row>
    <row r="592" spans="1:7" x14ac:dyDescent="0.35">
      <c r="A592" s="34" t="str">
        <f t="shared" si="9"/>
        <v>FL46019</v>
      </c>
      <c r="B592" s="41" t="s">
        <v>555</v>
      </c>
      <c r="C592" s="40">
        <v>46019</v>
      </c>
      <c r="D592" s="39" t="s">
        <v>556</v>
      </c>
      <c r="E592" s="39" t="s">
        <v>557</v>
      </c>
      <c r="F592" s="39">
        <v>7</v>
      </c>
      <c r="G592" s="39" t="s">
        <v>562</v>
      </c>
    </row>
    <row r="593" spans="1:7" x14ac:dyDescent="0.35">
      <c r="A593" s="34" t="str">
        <f t="shared" si="9"/>
        <v>FL46026</v>
      </c>
      <c r="B593" s="41" t="s">
        <v>555</v>
      </c>
      <c r="C593" s="40">
        <v>46026</v>
      </c>
      <c r="D593" s="39" t="s">
        <v>559</v>
      </c>
      <c r="E593" s="39" t="s">
        <v>557</v>
      </c>
      <c r="F593" s="39">
        <v>7</v>
      </c>
      <c r="G593" s="39" t="s">
        <v>563</v>
      </c>
    </row>
    <row r="594" spans="1:7" x14ac:dyDescent="0.35">
      <c r="A594" s="34" t="str">
        <f t="shared" si="9"/>
        <v>FL46033</v>
      </c>
      <c r="B594" s="41" t="s">
        <v>555</v>
      </c>
      <c r="C594" s="40">
        <v>46033</v>
      </c>
      <c r="D594" s="39" t="s">
        <v>556</v>
      </c>
      <c r="E594" s="39" t="s">
        <v>557</v>
      </c>
      <c r="F594" s="39">
        <v>7</v>
      </c>
      <c r="G594" s="39" t="s">
        <v>564</v>
      </c>
    </row>
    <row r="595" spans="1:7" x14ac:dyDescent="0.35">
      <c r="A595" s="34" t="str">
        <f t="shared" si="9"/>
        <v>FL46040</v>
      </c>
      <c r="B595" s="41" t="s">
        <v>555</v>
      </c>
      <c r="C595" s="40">
        <v>46040</v>
      </c>
      <c r="D595" s="39" t="s">
        <v>559</v>
      </c>
      <c r="E595" s="39" t="s">
        <v>557</v>
      </c>
      <c r="F595" s="39">
        <v>7</v>
      </c>
      <c r="G595" s="39" t="s">
        <v>563</v>
      </c>
    </row>
    <row r="596" spans="1:7" x14ac:dyDescent="0.35">
      <c r="A596" s="34" t="str">
        <f t="shared" si="9"/>
        <v>FL46047</v>
      </c>
      <c r="B596" s="41" t="s">
        <v>555</v>
      </c>
      <c r="C596" s="40">
        <v>46047</v>
      </c>
      <c r="D596" s="39" t="s">
        <v>556</v>
      </c>
      <c r="E596" s="39" t="s">
        <v>557</v>
      </c>
      <c r="F596" s="39">
        <v>7</v>
      </c>
      <c r="G596" s="39" t="s">
        <v>564</v>
      </c>
    </row>
    <row r="597" spans="1:7" x14ac:dyDescent="0.35">
      <c r="A597" s="34" t="str">
        <f t="shared" si="9"/>
        <v>FL46054</v>
      </c>
      <c r="B597" s="41" t="s">
        <v>555</v>
      </c>
      <c r="C597" s="40">
        <v>46054</v>
      </c>
      <c r="D597" s="39" t="s">
        <v>559</v>
      </c>
      <c r="E597" s="39" t="s">
        <v>557</v>
      </c>
      <c r="F597" s="39">
        <v>7</v>
      </c>
      <c r="G597" s="39" t="s">
        <v>563</v>
      </c>
    </row>
    <row r="598" spans="1:7" x14ac:dyDescent="0.35">
      <c r="A598" s="34" t="str">
        <f t="shared" si="9"/>
        <v>FL46061</v>
      </c>
      <c r="B598" s="41" t="s">
        <v>555</v>
      </c>
      <c r="C598" s="40">
        <v>46061</v>
      </c>
      <c r="D598" s="39" t="s">
        <v>556</v>
      </c>
      <c r="E598" s="39" t="s">
        <v>557</v>
      </c>
      <c r="F598" s="39">
        <v>7</v>
      </c>
      <c r="G598" s="39" t="s">
        <v>564</v>
      </c>
    </row>
    <row r="599" spans="1:7" x14ac:dyDescent="0.35">
      <c r="A599" s="34" t="str">
        <f t="shared" si="9"/>
        <v>FL46068</v>
      </c>
      <c r="B599" s="41" t="s">
        <v>555</v>
      </c>
      <c r="C599" s="40">
        <v>46068</v>
      </c>
      <c r="D599" s="39" t="s">
        <v>559</v>
      </c>
      <c r="E599" s="39" t="s">
        <v>557</v>
      </c>
      <c r="F599" s="39">
        <v>7</v>
      </c>
      <c r="G599" s="39" t="s">
        <v>563</v>
      </c>
    </row>
    <row r="600" spans="1:7" x14ac:dyDescent="0.35">
      <c r="A600" s="34" t="str">
        <f t="shared" si="9"/>
        <v>FL46075</v>
      </c>
      <c r="B600" s="41" t="s">
        <v>555</v>
      </c>
      <c r="C600" s="40">
        <v>46075</v>
      </c>
      <c r="D600" s="39" t="s">
        <v>556</v>
      </c>
      <c r="E600" s="39" t="s">
        <v>557</v>
      </c>
      <c r="F600" s="39">
        <v>7</v>
      </c>
      <c r="G600" s="39" t="s">
        <v>564</v>
      </c>
    </row>
    <row r="601" spans="1:7" x14ac:dyDescent="0.35">
      <c r="A601" s="34" t="str">
        <f t="shared" si="9"/>
        <v>FL46082</v>
      </c>
      <c r="B601" s="41" t="s">
        <v>555</v>
      </c>
      <c r="C601" s="40">
        <v>46082</v>
      </c>
      <c r="D601" s="39" t="s">
        <v>559</v>
      </c>
      <c r="E601" s="39" t="s">
        <v>557</v>
      </c>
      <c r="F601" s="39">
        <v>7</v>
      </c>
      <c r="G601" s="39" t="s">
        <v>563</v>
      </c>
    </row>
    <row r="602" spans="1:7" x14ac:dyDescent="0.35">
      <c r="A602" s="34" t="str">
        <f t="shared" si="9"/>
        <v>FL46089</v>
      </c>
      <c r="B602" s="41" t="s">
        <v>555</v>
      </c>
      <c r="C602" s="40">
        <v>46089</v>
      </c>
      <c r="D602" s="39" t="s">
        <v>556</v>
      </c>
      <c r="E602" s="39" t="s">
        <v>557</v>
      </c>
      <c r="F602" s="39">
        <v>7</v>
      </c>
      <c r="G602" s="39" t="s">
        <v>564</v>
      </c>
    </row>
    <row r="603" spans="1:7" x14ac:dyDescent="0.35">
      <c r="A603" s="34" t="str">
        <f t="shared" si="9"/>
        <v>FL46096</v>
      </c>
      <c r="B603" s="41" t="s">
        <v>555</v>
      </c>
      <c r="C603" s="40">
        <v>46096</v>
      </c>
      <c r="D603" s="39" t="s">
        <v>559</v>
      </c>
      <c r="E603" s="39" t="s">
        <v>557</v>
      </c>
      <c r="F603" s="39">
        <v>7</v>
      </c>
      <c r="G603" s="39" t="s">
        <v>563</v>
      </c>
    </row>
    <row r="604" spans="1:7" x14ac:dyDescent="0.35">
      <c r="A604" s="34" t="str">
        <f t="shared" si="9"/>
        <v>FL46103</v>
      </c>
      <c r="B604" s="41" t="s">
        <v>555</v>
      </c>
      <c r="C604" s="40">
        <v>46103</v>
      </c>
      <c r="D604" s="39" t="s">
        <v>556</v>
      </c>
      <c r="E604" s="39" t="s">
        <v>557</v>
      </c>
      <c r="F604" s="39">
        <v>7</v>
      </c>
      <c r="G604" s="39" t="s">
        <v>564</v>
      </c>
    </row>
    <row r="605" spans="1:7" x14ac:dyDescent="0.35">
      <c r="A605" s="34" t="str">
        <f t="shared" si="9"/>
        <v>FL46110</v>
      </c>
      <c r="B605" s="41" t="s">
        <v>555</v>
      </c>
      <c r="C605" s="40">
        <v>46110</v>
      </c>
      <c r="D605" s="39" t="s">
        <v>559</v>
      </c>
      <c r="E605" s="39" t="s">
        <v>557</v>
      </c>
      <c r="F605" s="39">
        <v>7</v>
      </c>
      <c r="G605" s="39" t="s">
        <v>563</v>
      </c>
    </row>
    <row r="606" spans="1:7" x14ac:dyDescent="0.35">
      <c r="A606" s="34" t="str">
        <f t="shared" si="9"/>
        <v>FL46117</v>
      </c>
      <c r="B606" s="41" t="s">
        <v>555</v>
      </c>
      <c r="C606" s="40">
        <v>46117</v>
      </c>
      <c r="D606" s="39" t="s">
        <v>556</v>
      </c>
      <c r="E606" s="39" t="s">
        <v>557</v>
      </c>
      <c r="F606" s="39">
        <v>7</v>
      </c>
      <c r="G606" s="39" t="s">
        <v>564</v>
      </c>
    </row>
    <row r="607" spans="1:7" x14ac:dyDescent="0.35">
      <c r="A607" s="34" t="str">
        <f t="shared" si="9"/>
        <v>FL46124</v>
      </c>
      <c r="B607" s="41" t="s">
        <v>555</v>
      </c>
      <c r="C607" s="40">
        <v>46124</v>
      </c>
      <c r="D607" s="39" t="s">
        <v>559</v>
      </c>
      <c r="E607" s="39" t="s">
        <v>557</v>
      </c>
      <c r="F607" s="39">
        <v>7</v>
      </c>
      <c r="G607" s="39" t="s">
        <v>563</v>
      </c>
    </row>
    <row r="608" spans="1:7" x14ac:dyDescent="0.35">
      <c r="A608" s="34" t="str">
        <f t="shared" si="9"/>
        <v>FL46131</v>
      </c>
      <c r="B608" s="41" t="s">
        <v>555</v>
      </c>
      <c r="C608" s="40">
        <v>46131</v>
      </c>
      <c r="D608" s="39" t="s">
        <v>556</v>
      </c>
      <c r="E608" s="39" t="s">
        <v>557</v>
      </c>
      <c r="F608" s="39">
        <v>7</v>
      </c>
      <c r="G608" s="39" t="s">
        <v>564</v>
      </c>
    </row>
    <row r="609" spans="1:7" x14ac:dyDescent="0.35">
      <c r="A609" s="34" t="str">
        <f t="shared" si="9"/>
        <v>FL46138</v>
      </c>
      <c r="B609" s="41" t="s">
        <v>555</v>
      </c>
      <c r="C609" s="40">
        <v>46138</v>
      </c>
      <c r="D609" s="39" t="s">
        <v>559</v>
      </c>
      <c r="E609" s="39" t="s">
        <v>557</v>
      </c>
      <c r="F609" s="39">
        <v>7</v>
      </c>
      <c r="G609" s="39" t="s">
        <v>563</v>
      </c>
    </row>
    <row r="610" spans="1:7" x14ac:dyDescent="0.35">
      <c r="A610" s="34" t="str">
        <f t="shared" si="9"/>
        <v>FL46145</v>
      </c>
      <c r="B610" s="41" t="s">
        <v>555</v>
      </c>
      <c r="C610" s="40">
        <v>46145</v>
      </c>
      <c r="D610" s="39" t="s">
        <v>556</v>
      </c>
      <c r="E610" s="39" t="s">
        <v>557</v>
      </c>
      <c r="F610" s="39">
        <v>7</v>
      </c>
      <c r="G610" s="39" t="s">
        <v>564</v>
      </c>
    </row>
    <row r="611" spans="1:7" x14ac:dyDescent="0.35">
      <c r="A611" s="34" t="str">
        <f t="shared" si="9"/>
        <v>FL46152</v>
      </c>
      <c r="B611" s="41" t="s">
        <v>555</v>
      </c>
      <c r="C611" s="40">
        <v>46152</v>
      </c>
      <c r="D611" s="39" t="s">
        <v>559</v>
      </c>
      <c r="E611" s="39" t="s">
        <v>557</v>
      </c>
      <c r="F611" s="39">
        <v>7</v>
      </c>
      <c r="G611" s="39" t="s">
        <v>563</v>
      </c>
    </row>
    <row r="612" spans="1:7" x14ac:dyDescent="0.35">
      <c r="A612" s="34" t="str">
        <f t="shared" si="9"/>
        <v>FL46159</v>
      </c>
      <c r="B612" s="41" t="s">
        <v>555</v>
      </c>
      <c r="C612" s="40">
        <v>46159</v>
      </c>
      <c r="D612" s="39" t="s">
        <v>556</v>
      </c>
      <c r="E612" s="39" t="s">
        <v>557</v>
      </c>
      <c r="F612" s="39">
        <v>7</v>
      </c>
      <c r="G612" s="39" t="s">
        <v>564</v>
      </c>
    </row>
    <row r="613" spans="1:7" x14ac:dyDescent="0.35">
      <c r="A613" s="34" t="str">
        <f t="shared" si="9"/>
        <v>FL46166</v>
      </c>
      <c r="B613" s="41" t="s">
        <v>555</v>
      </c>
      <c r="C613" s="40">
        <v>46166</v>
      </c>
      <c r="D613" s="39" t="s">
        <v>559</v>
      </c>
      <c r="E613" s="39" t="s">
        <v>557</v>
      </c>
      <c r="F613" s="39">
        <v>7</v>
      </c>
      <c r="G613" s="39" t="s">
        <v>563</v>
      </c>
    </row>
    <row r="614" spans="1:7" x14ac:dyDescent="0.35">
      <c r="A614" s="34" t="str">
        <f t="shared" si="9"/>
        <v>FL46173</v>
      </c>
      <c r="B614" s="41" t="s">
        <v>555</v>
      </c>
      <c r="C614" s="40">
        <v>46173</v>
      </c>
      <c r="D614" s="39" t="s">
        <v>556</v>
      </c>
      <c r="E614" s="39" t="s">
        <v>557</v>
      </c>
      <c r="F614" s="39">
        <v>7</v>
      </c>
      <c r="G614" s="39" t="s">
        <v>564</v>
      </c>
    </row>
    <row r="615" spans="1:7" x14ac:dyDescent="0.35">
      <c r="A615" s="34" t="str">
        <f t="shared" si="9"/>
        <v>FL46180</v>
      </c>
      <c r="B615" s="41" t="s">
        <v>555</v>
      </c>
      <c r="C615" s="40">
        <v>46180</v>
      </c>
      <c r="D615" s="39" t="s">
        <v>559</v>
      </c>
      <c r="E615" s="39" t="s">
        <v>557</v>
      </c>
      <c r="F615" s="39">
        <v>7</v>
      </c>
      <c r="G615" s="39" t="s">
        <v>563</v>
      </c>
    </row>
    <row r="616" spans="1:7" x14ac:dyDescent="0.35">
      <c r="A616" s="34" t="str">
        <f t="shared" si="9"/>
        <v>FL46187</v>
      </c>
      <c r="B616" s="41" t="s">
        <v>555</v>
      </c>
      <c r="C616" s="40">
        <v>46187</v>
      </c>
      <c r="D616" s="39" t="s">
        <v>556</v>
      </c>
      <c r="E616" s="39" t="s">
        <v>557</v>
      </c>
      <c r="F616" s="39">
        <v>7</v>
      </c>
      <c r="G616" s="39" t="s">
        <v>564</v>
      </c>
    </row>
    <row r="617" spans="1:7" x14ac:dyDescent="0.35">
      <c r="A617" s="34" t="str">
        <f t="shared" si="9"/>
        <v>FL46194</v>
      </c>
      <c r="B617" s="41" t="s">
        <v>555</v>
      </c>
      <c r="C617" s="40">
        <v>46194</v>
      </c>
      <c r="D617" s="39" t="s">
        <v>559</v>
      </c>
      <c r="E617" s="39" t="s">
        <v>557</v>
      </c>
      <c r="F617" s="39">
        <v>7</v>
      </c>
      <c r="G617" s="39" t="s">
        <v>563</v>
      </c>
    </row>
    <row r="618" spans="1:7" x14ac:dyDescent="0.35">
      <c r="A618" s="34" t="str">
        <f t="shared" si="9"/>
        <v>FL46201</v>
      </c>
      <c r="B618" s="41" t="s">
        <v>555</v>
      </c>
      <c r="C618" s="40">
        <v>46201</v>
      </c>
      <c r="D618" s="39" t="s">
        <v>556</v>
      </c>
      <c r="E618" s="39" t="s">
        <v>557</v>
      </c>
      <c r="F618" s="39">
        <v>7</v>
      </c>
      <c r="G618" s="39" t="s">
        <v>564</v>
      </c>
    </row>
    <row r="619" spans="1:7" x14ac:dyDescent="0.35">
      <c r="A619" s="34" t="str">
        <f t="shared" si="9"/>
        <v>FL46208</v>
      </c>
      <c r="B619" s="41" t="s">
        <v>555</v>
      </c>
      <c r="C619" s="40">
        <v>46208</v>
      </c>
      <c r="D619" s="39" t="s">
        <v>559</v>
      </c>
      <c r="E619" s="39" t="s">
        <v>557</v>
      </c>
      <c r="F619" s="39">
        <v>7</v>
      </c>
      <c r="G619" s="39" t="s">
        <v>563</v>
      </c>
    </row>
    <row r="620" spans="1:7" x14ac:dyDescent="0.35">
      <c r="A620" s="34" t="str">
        <f t="shared" si="9"/>
        <v>FL46215</v>
      </c>
      <c r="B620" s="41" t="s">
        <v>555</v>
      </c>
      <c r="C620" s="40">
        <v>46215</v>
      </c>
      <c r="D620" s="39" t="s">
        <v>556</v>
      </c>
      <c r="E620" s="39" t="s">
        <v>557</v>
      </c>
      <c r="F620" s="39">
        <v>7</v>
      </c>
      <c r="G620" s="39" t="s">
        <v>564</v>
      </c>
    </row>
    <row r="621" spans="1:7" x14ac:dyDescent="0.35">
      <c r="A621" s="34" t="str">
        <f t="shared" si="9"/>
        <v>FL46222</v>
      </c>
      <c r="B621" s="41" t="s">
        <v>555</v>
      </c>
      <c r="C621" s="40">
        <v>46222</v>
      </c>
      <c r="D621" s="39" t="s">
        <v>559</v>
      </c>
      <c r="E621" s="39" t="s">
        <v>557</v>
      </c>
      <c r="F621" s="39">
        <v>7</v>
      </c>
      <c r="G621" s="39" t="s">
        <v>563</v>
      </c>
    </row>
    <row r="622" spans="1:7" x14ac:dyDescent="0.35">
      <c r="A622" s="34" t="str">
        <f t="shared" si="9"/>
        <v>FL46229</v>
      </c>
      <c r="B622" s="41" t="s">
        <v>555</v>
      </c>
      <c r="C622" s="40">
        <v>46229</v>
      </c>
      <c r="D622" s="39" t="s">
        <v>556</v>
      </c>
      <c r="E622" s="39" t="s">
        <v>557</v>
      </c>
      <c r="F622" s="39">
        <v>7</v>
      </c>
      <c r="G622" s="39" t="s">
        <v>564</v>
      </c>
    </row>
    <row r="623" spans="1:7" x14ac:dyDescent="0.35">
      <c r="A623" s="34" t="str">
        <f t="shared" si="9"/>
        <v>FL46236</v>
      </c>
      <c r="B623" s="41" t="s">
        <v>555</v>
      </c>
      <c r="C623" s="40">
        <v>46236</v>
      </c>
      <c r="D623" s="39" t="s">
        <v>559</v>
      </c>
      <c r="E623" s="39" t="s">
        <v>557</v>
      </c>
      <c r="F623" s="39">
        <v>7</v>
      </c>
      <c r="G623" s="39" t="s">
        <v>563</v>
      </c>
    </row>
    <row r="624" spans="1:7" x14ac:dyDescent="0.35">
      <c r="A624" s="34" t="str">
        <f t="shared" si="9"/>
        <v>FL46243</v>
      </c>
      <c r="B624" s="41" t="s">
        <v>555</v>
      </c>
      <c r="C624" s="40">
        <v>46243</v>
      </c>
      <c r="D624" s="39" t="s">
        <v>556</v>
      </c>
      <c r="E624" s="39" t="s">
        <v>557</v>
      </c>
      <c r="F624" s="39">
        <v>7</v>
      </c>
      <c r="G624" s="39" t="s">
        <v>564</v>
      </c>
    </row>
    <row r="625" spans="1:7" x14ac:dyDescent="0.35">
      <c r="A625" s="34" t="str">
        <f t="shared" si="9"/>
        <v>FL46250</v>
      </c>
      <c r="B625" s="41" t="s">
        <v>555</v>
      </c>
      <c r="C625" s="40">
        <v>46250</v>
      </c>
      <c r="D625" s="39" t="s">
        <v>559</v>
      </c>
      <c r="E625" s="39" t="s">
        <v>557</v>
      </c>
      <c r="F625" s="39">
        <v>7</v>
      </c>
      <c r="G625" s="39" t="s">
        <v>563</v>
      </c>
    </row>
    <row r="626" spans="1:7" x14ac:dyDescent="0.35">
      <c r="A626" s="34" t="str">
        <f t="shared" si="9"/>
        <v>FL46257</v>
      </c>
      <c r="B626" s="41" t="s">
        <v>555</v>
      </c>
      <c r="C626" s="40">
        <v>46257</v>
      </c>
      <c r="D626" s="39" t="s">
        <v>556</v>
      </c>
      <c r="E626" s="39" t="s">
        <v>557</v>
      </c>
      <c r="F626" s="39">
        <v>7</v>
      </c>
      <c r="G626" s="39" t="s">
        <v>564</v>
      </c>
    </row>
    <row r="627" spans="1:7" x14ac:dyDescent="0.35">
      <c r="A627" s="34" t="str">
        <f t="shared" si="9"/>
        <v>FL46264</v>
      </c>
      <c r="B627" s="41" t="s">
        <v>555</v>
      </c>
      <c r="C627" s="40">
        <v>46264</v>
      </c>
      <c r="D627" s="39" t="s">
        <v>559</v>
      </c>
      <c r="E627" s="39" t="s">
        <v>557</v>
      </c>
      <c r="F627" s="39">
        <v>7</v>
      </c>
      <c r="G627" s="39" t="s">
        <v>563</v>
      </c>
    </row>
    <row r="628" spans="1:7" x14ac:dyDescent="0.35">
      <c r="A628" s="34" t="str">
        <f t="shared" si="9"/>
        <v>FL46271</v>
      </c>
      <c r="B628" s="41" t="s">
        <v>555</v>
      </c>
      <c r="C628" s="40">
        <v>46271</v>
      </c>
      <c r="D628" s="39" t="s">
        <v>556</v>
      </c>
      <c r="E628" s="39" t="s">
        <v>557</v>
      </c>
      <c r="F628" s="39">
        <v>7</v>
      </c>
      <c r="G628" s="39" t="s">
        <v>564</v>
      </c>
    </row>
    <row r="629" spans="1:7" x14ac:dyDescent="0.35">
      <c r="A629" s="34" t="str">
        <f t="shared" si="9"/>
        <v>FL46278</v>
      </c>
      <c r="B629" s="41" t="s">
        <v>555</v>
      </c>
      <c r="C629" s="40">
        <v>46278</v>
      </c>
      <c r="D629" s="39" t="s">
        <v>559</v>
      </c>
      <c r="E629" s="39" t="s">
        <v>557</v>
      </c>
      <c r="F629" s="39">
        <v>7</v>
      </c>
      <c r="G629" s="39" t="s">
        <v>563</v>
      </c>
    </row>
    <row r="630" spans="1:7" x14ac:dyDescent="0.35">
      <c r="A630" s="34" t="str">
        <f t="shared" si="9"/>
        <v>FL46285</v>
      </c>
      <c r="B630" s="41" t="s">
        <v>555</v>
      </c>
      <c r="C630" s="40">
        <v>46285</v>
      </c>
      <c r="D630" s="39" t="s">
        <v>556</v>
      </c>
      <c r="E630" s="39" t="s">
        <v>557</v>
      </c>
      <c r="F630" s="39">
        <v>7</v>
      </c>
      <c r="G630" s="39" t="s">
        <v>564</v>
      </c>
    </row>
    <row r="631" spans="1:7" x14ac:dyDescent="0.35">
      <c r="A631" s="34" t="str">
        <f t="shared" si="9"/>
        <v>FL46292</v>
      </c>
      <c r="B631" s="41" t="s">
        <v>555</v>
      </c>
      <c r="C631" s="40">
        <v>46292</v>
      </c>
      <c r="D631" s="39" t="s">
        <v>559</v>
      </c>
      <c r="E631" s="39" t="s">
        <v>557</v>
      </c>
      <c r="F631" s="39">
        <v>7</v>
      </c>
      <c r="G631" s="39" t="s">
        <v>563</v>
      </c>
    </row>
    <row r="632" spans="1:7" x14ac:dyDescent="0.35">
      <c r="A632" s="34" t="str">
        <f t="shared" si="9"/>
        <v>FL46299</v>
      </c>
      <c r="B632" s="41" t="s">
        <v>555</v>
      </c>
      <c r="C632" s="40">
        <v>46299</v>
      </c>
      <c r="D632" s="39" t="s">
        <v>556</v>
      </c>
      <c r="E632" s="39" t="s">
        <v>557</v>
      </c>
      <c r="F632" s="39">
        <v>7</v>
      </c>
      <c r="G632" s="39" t="s">
        <v>564</v>
      </c>
    </row>
    <row r="633" spans="1:7" x14ac:dyDescent="0.35">
      <c r="A633" s="34" t="str">
        <f t="shared" si="9"/>
        <v>FL46306</v>
      </c>
      <c r="B633" s="41" t="s">
        <v>555</v>
      </c>
      <c r="C633" s="40">
        <v>46306</v>
      </c>
      <c r="D633" s="39" t="s">
        <v>559</v>
      </c>
      <c r="E633" s="39" t="s">
        <v>557</v>
      </c>
      <c r="F633" s="39">
        <v>7</v>
      </c>
      <c r="G633" s="39" t="s">
        <v>563</v>
      </c>
    </row>
    <row r="634" spans="1:7" x14ac:dyDescent="0.35">
      <c r="A634" s="34" t="str">
        <f t="shared" si="9"/>
        <v>FL46313</v>
      </c>
      <c r="B634" s="41" t="s">
        <v>555</v>
      </c>
      <c r="C634" s="40">
        <v>46313</v>
      </c>
      <c r="D634" s="39" t="s">
        <v>556</v>
      </c>
      <c r="E634" s="39" t="s">
        <v>557</v>
      </c>
      <c r="F634" s="39">
        <v>7</v>
      </c>
      <c r="G634" s="39" t="s">
        <v>564</v>
      </c>
    </row>
    <row r="635" spans="1:7" x14ac:dyDescent="0.35">
      <c r="A635" s="34" t="str">
        <f t="shared" si="9"/>
        <v>FL46320</v>
      </c>
      <c r="B635" s="41" t="s">
        <v>555</v>
      </c>
      <c r="C635" s="40">
        <v>46320</v>
      </c>
      <c r="D635" s="39" t="s">
        <v>559</v>
      </c>
      <c r="E635" s="39" t="s">
        <v>557</v>
      </c>
      <c r="F635" s="39">
        <v>7</v>
      </c>
      <c r="G635" s="39" t="s">
        <v>563</v>
      </c>
    </row>
    <row r="636" spans="1:7" x14ac:dyDescent="0.35">
      <c r="A636" s="34" t="str">
        <f t="shared" si="9"/>
        <v>FL46327</v>
      </c>
      <c r="B636" s="41" t="s">
        <v>555</v>
      </c>
      <c r="C636" s="40">
        <v>46327</v>
      </c>
      <c r="D636" s="39" t="s">
        <v>556</v>
      </c>
      <c r="E636" s="39" t="s">
        <v>557</v>
      </c>
      <c r="F636" s="39">
        <v>7</v>
      </c>
      <c r="G636" s="39" t="s">
        <v>564</v>
      </c>
    </row>
    <row r="637" spans="1:7" x14ac:dyDescent="0.35">
      <c r="A637" s="34" t="str">
        <f t="shared" si="9"/>
        <v>FL46334</v>
      </c>
      <c r="B637" s="41" t="s">
        <v>555</v>
      </c>
      <c r="C637" s="40">
        <v>46334</v>
      </c>
      <c r="D637" s="39" t="s">
        <v>559</v>
      </c>
      <c r="E637" s="39" t="s">
        <v>557</v>
      </c>
      <c r="F637" s="39">
        <v>7</v>
      </c>
      <c r="G637" s="39" t="s">
        <v>563</v>
      </c>
    </row>
    <row r="638" spans="1:7" x14ac:dyDescent="0.35">
      <c r="A638" s="34" t="str">
        <f t="shared" si="9"/>
        <v>FL46341</v>
      </c>
      <c r="B638" s="41" t="s">
        <v>555</v>
      </c>
      <c r="C638" s="40">
        <v>46341</v>
      </c>
      <c r="D638" s="39" t="s">
        <v>556</v>
      </c>
      <c r="E638" s="39" t="s">
        <v>557</v>
      </c>
      <c r="F638" s="39">
        <v>7</v>
      </c>
      <c r="G638" s="39" t="s">
        <v>564</v>
      </c>
    </row>
    <row r="639" spans="1:7" x14ac:dyDescent="0.35">
      <c r="A639" s="34" t="str">
        <f t="shared" si="9"/>
        <v>FL46348</v>
      </c>
      <c r="B639" s="41" t="s">
        <v>555</v>
      </c>
      <c r="C639" s="40">
        <v>46348</v>
      </c>
      <c r="D639" s="39" t="s">
        <v>559</v>
      </c>
      <c r="E639" s="39" t="s">
        <v>557</v>
      </c>
      <c r="F639" s="39">
        <v>7</v>
      </c>
      <c r="G639" s="39" t="s">
        <v>563</v>
      </c>
    </row>
    <row r="640" spans="1:7" x14ac:dyDescent="0.35">
      <c r="A640" s="34" t="str">
        <f t="shared" si="9"/>
        <v>FL46355</v>
      </c>
      <c r="B640" s="41" t="s">
        <v>555</v>
      </c>
      <c r="C640" s="40">
        <v>46355</v>
      </c>
      <c r="D640" s="39" t="s">
        <v>556</v>
      </c>
      <c r="E640" s="39" t="s">
        <v>557</v>
      </c>
      <c r="F640" s="39">
        <v>7</v>
      </c>
      <c r="G640" s="39" t="s">
        <v>564</v>
      </c>
    </row>
    <row r="641" spans="1:7" x14ac:dyDescent="0.35">
      <c r="A641" s="34" t="str">
        <f t="shared" si="9"/>
        <v>FL46362</v>
      </c>
      <c r="B641" s="41" t="s">
        <v>555</v>
      </c>
      <c r="C641" s="40">
        <v>46362</v>
      </c>
      <c r="D641" s="39" t="s">
        <v>559</v>
      </c>
      <c r="E641" s="39" t="s">
        <v>557</v>
      </c>
      <c r="F641" s="39">
        <v>7</v>
      </c>
      <c r="G641" s="39" t="s">
        <v>563</v>
      </c>
    </row>
    <row r="642" spans="1:7" x14ac:dyDescent="0.35">
      <c r="A642" s="34" t="str">
        <f t="shared" ref="A642:A705" si="10">B642&amp;C642</f>
        <v>FL46369</v>
      </c>
      <c r="B642" s="41" t="s">
        <v>555</v>
      </c>
      <c r="C642" s="40">
        <v>46369</v>
      </c>
      <c r="D642" s="39" t="s">
        <v>556</v>
      </c>
      <c r="E642" s="39" t="s">
        <v>557</v>
      </c>
      <c r="F642" s="39">
        <v>7</v>
      </c>
      <c r="G642" s="39" t="s">
        <v>564</v>
      </c>
    </row>
    <row r="643" spans="1:7" x14ac:dyDescent="0.35">
      <c r="A643" s="34" t="str">
        <f t="shared" si="10"/>
        <v>FL46376</v>
      </c>
      <c r="B643" s="41" t="s">
        <v>555</v>
      </c>
      <c r="C643" s="40">
        <v>46376</v>
      </c>
      <c r="D643" s="39" t="s">
        <v>559</v>
      </c>
      <c r="E643" s="39" t="s">
        <v>557</v>
      </c>
      <c r="F643" s="39">
        <v>7</v>
      </c>
      <c r="G643" s="39" t="s">
        <v>563</v>
      </c>
    </row>
    <row r="644" spans="1:7" x14ac:dyDescent="0.35">
      <c r="A644" s="34" t="str">
        <f t="shared" si="10"/>
        <v>FL46383</v>
      </c>
      <c r="B644" s="41" t="s">
        <v>555</v>
      </c>
      <c r="C644" s="40">
        <v>46383</v>
      </c>
      <c r="D644" s="39" t="s">
        <v>556</v>
      </c>
      <c r="E644" s="39" t="s">
        <v>557</v>
      </c>
      <c r="F644" s="39">
        <v>7</v>
      </c>
      <c r="G644" s="39" t="s">
        <v>564</v>
      </c>
    </row>
    <row r="645" spans="1:7" x14ac:dyDescent="0.35">
      <c r="A645" s="34" t="str">
        <f t="shared" si="10"/>
        <v>IN45486</v>
      </c>
      <c r="B645" s="39" t="s">
        <v>86</v>
      </c>
      <c r="C645" s="40">
        <v>45486</v>
      </c>
      <c r="D645" s="39" t="s">
        <v>565</v>
      </c>
      <c r="E645" s="39" t="s">
        <v>100</v>
      </c>
      <c r="F645" s="39">
        <v>7</v>
      </c>
      <c r="G645" s="39" t="s">
        <v>566</v>
      </c>
    </row>
    <row r="646" spans="1:7" x14ac:dyDescent="0.35">
      <c r="A646" s="34" t="str">
        <f t="shared" si="10"/>
        <v>IN45493</v>
      </c>
      <c r="B646" s="41" t="s">
        <v>86</v>
      </c>
      <c r="C646" s="40">
        <v>45493</v>
      </c>
      <c r="D646" s="39" t="s">
        <v>567</v>
      </c>
      <c r="E646" s="39" t="s">
        <v>100</v>
      </c>
      <c r="F646" s="39">
        <v>7</v>
      </c>
      <c r="G646" s="39" t="s">
        <v>568</v>
      </c>
    </row>
    <row r="647" spans="1:7" x14ac:dyDescent="0.35">
      <c r="A647" s="34" t="str">
        <f t="shared" si="10"/>
        <v>IN45500</v>
      </c>
      <c r="B647" s="41" t="s">
        <v>86</v>
      </c>
      <c r="C647" s="40">
        <v>45500</v>
      </c>
      <c r="D647" s="39" t="s">
        <v>565</v>
      </c>
      <c r="E647" s="39" t="s">
        <v>100</v>
      </c>
      <c r="F647" s="39">
        <v>7</v>
      </c>
      <c r="G647" s="39" t="s">
        <v>566</v>
      </c>
    </row>
    <row r="648" spans="1:7" x14ac:dyDescent="0.35">
      <c r="A648" s="34" t="str">
        <f t="shared" si="10"/>
        <v>IN45507</v>
      </c>
      <c r="B648" s="41" t="s">
        <v>86</v>
      </c>
      <c r="C648" s="40">
        <v>45507</v>
      </c>
      <c r="D648" s="39" t="s">
        <v>569</v>
      </c>
      <c r="E648" s="39" t="s">
        <v>100</v>
      </c>
      <c r="F648" s="39">
        <v>6</v>
      </c>
      <c r="G648" s="39" t="s">
        <v>570</v>
      </c>
    </row>
    <row r="649" spans="1:7" x14ac:dyDescent="0.35">
      <c r="A649" s="34" t="str">
        <f t="shared" si="10"/>
        <v>IN45513</v>
      </c>
      <c r="B649" s="41" t="s">
        <v>86</v>
      </c>
      <c r="C649" s="40">
        <v>45513</v>
      </c>
      <c r="D649" s="39" t="s">
        <v>571</v>
      </c>
      <c r="E649" s="39" t="s">
        <v>100</v>
      </c>
      <c r="F649" s="39">
        <v>4</v>
      </c>
      <c r="G649" s="39" t="s">
        <v>572</v>
      </c>
    </row>
    <row r="650" spans="1:7" x14ac:dyDescent="0.35">
      <c r="A650" s="34" t="str">
        <f t="shared" si="10"/>
        <v>IN45517</v>
      </c>
      <c r="B650" s="41" t="s">
        <v>86</v>
      </c>
      <c r="C650" s="40">
        <v>45517</v>
      </c>
      <c r="D650" s="39" t="s">
        <v>571</v>
      </c>
      <c r="E650" s="39" t="s">
        <v>100</v>
      </c>
      <c r="F650" s="39">
        <v>4</v>
      </c>
      <c r="G650" s="39" t="s">
        <v>573</v>
      </c>
    </row>
    <row r="651" spans="1:7" x14ac:dyDescent="0.35">
      <c r="A651" s="34" t="str">
        <f t="shared" si="10"/>
        <v>IN45521</v>
      </c>
      <c r="B651" s="41" t="s">
        <v>86</v>
      </c>
      <c r="C651" s="40">
        <v>45521</v>
      </c>
      <c r="D651" s="39" t="s">
        <v>567</v>
      </c>
      <c r="E651" s="39" t="s">
        <v>100</v>
      </c>
      <c r="F651" s="39">
        <v>7</v>
      </c>
      <c r="G651" s="39" t="s">
        <v>568</v>
      </c>
    </row>
    <row r="652" spans="1:7" x14ac:dyDescent="0.35">
      <c r="A652" s="34" t="str">
        <f t="shared" si="10"/>
        <v>IN45528</v>
      </c>
      <c r="B652" s="41" t="s">
        <v>86</v>
      </c>
      <c r="C652" s="40">
        <v>45528</v>
      </c>
      <c r="D652" s="39" t="s">
        <v>565</v>
      </c>
      <c r="E652" s="39" t="s">
        <v>100</v>
      </c>
      <c r="F652" s="39">
        <v>7</v>
      </c>
      <c r="G652" s="39" t="s">
        <v>566</v>
      </c>
    </row>
    <row r="653" spans="1:7" x14ac:dyDescent="0.35">
      <c r="A653" s="34" t="str">
        <f t="shared" si="10"/>
        <v>IN45535</v>
      </c>
      <c r="B653" s="41" t="s">
        <v>86</v>
      </c>
      <c r="C653" s="40">
        <v>45535</v>
      </c>
      <c r="D653" s="39" t="s">
        <v>87</v>
      </c>
      <c r="E653" s="39" t="s">
        <v>100</v>
      </c>
      <c r="F653" s="39">
        <v>9</v>
      </c>
      <c r="G653" s="39" t="s">
        <v>33</v>
      </c>
    </row>
    <row r="654" spans="1:7" x14ac:dyDescent="0.35">
      <c r="A654" s="34" t="str">
        <f t="shared" si="10"/>
        <v>IN45544</v>
      </c>
      <c r="B654" s="41" t="s">
        <v>86</v>
      </c>
      <c r="C654" s="40">
        <v>45544</v>
      </c>
      <c r="D654" s="39" t="s">
        <v>88</v>
      </c>
      <c r="E654" s="39" t="s">
        <v>100</v>
      </c>
      <c r="F654" s="39">
        <v>10</v>
      </c>
      <c r="G654" s="39" t="s">
        <v>34</v>
      </c>
    </row>
    <row r="655" spans="1:7" x14ac:dyDescent="0.35">
      <c r="A655" s="34" t="str">
        <f t="shared" si="10"/>
        <v>IN45554</v>
      </c>
      <c r="B655" s="41" t="s">
        <v>86</v>
      </c>
      <c r="C655" s="40">
        <v>45554</v>
      </c>
      <c r="D655" s="39" t="s">
        <v>87</v>
      </c>
      <c r="E655" s="39" t="s">
        <v>100</v>
      </c>
      <c r="F655" s="39">
        <v>9</v>
      </c>
      <c r="G655" s="39" t="s">
        <v>35</v>
      </c>
    </row>
    <row r="656" spans="1:7" x14ac:dyDescent="0.35">
      <c r="A656" s="34" t="str">
        <f t="shared" si="10"/>
        <v>IN45563</v>
      </c>
      <c r="B656" s="41" t="s">
        <v>86</v>
      </c>
      <c r="C656" s="40">
        <v>45563</v>
      </c>
      <c r="D656" s="39" t="s">
        <v>87</v>
      </c>
      <c r="E656" s="39" t="s">
        <v>100</v>
      </c>
      <c r="F656" s="39">
        <v>9</v>
      </c>
      <c r="G656" s="39" t="s">
        <v>33</v>
      </c>
    </row>
    <row r="657" spans="1:7" x14ac:dyDescent="0.35">
      <c r="A657" s="34" t="str">
        <f t="shared" si="10"/>
        <v>IN45572</v>
      </c>
      <c r="B657" s="41" t="s">
        <v>86</v>
      </c>
      <c r="C657" s="40">
        <v>45572</v>
      </c>
      <c r="D657" s="39" t="s">
        <v>88</v>
      </c>
      <c r="E657" s="39" t="s">
        <v>100</v>
      </c>
      <c r="F657" s="39">
        <v>10</v>
      </c>
      <c r="G657" s="39" t="s">
        <v>34</v>
      </c>
    </row>
    <row r="658" spans="1:7" x14ac:dyDescent="0.35">
      <c r="A658" s="34" t="str">
        <f t="shared" si="10"/>
        <v>IN45582</v>
      </c>
      <c r="B658" s="41" t="s">
        <v>86</v>
      </c>
      <c r="C658" s="40">
        <v>45582</v>
      </c>
      <c r="D658" s="39" t="s">
        <v>87</v>
      </c>
      <c r="E658" s="39" t="s">
        <v>100</v>
      </c>
      <c r="F658" s="39">
        <v>9</v>
      </c>
      <c r="G658" s="39" t="s">
        <v>36</v>
      </c>
    </row>
    <row r="659" spans="1:7" x14ac:dyDescent="0.35">
      <c r="A659" s="34" t="str">
        <f t="shared" si="10"/>
        <v>IN45591</v>
      </c>
      <c r="B659" s="41" t="s">
        <v>86</v>
      </c>
      <c r="C659" s="40">
        <v>45591</v>
      </c>
      <c r="D659" s="39" t="s">
        <v>87</v>
      </c>
      <c r="E659" s="39" t="s">
        <v>100</v>
      </c>
      <c r="F659" s="39">
        <v>9</v>
      </c>
      <c r="G659" s="39" t="s">
        <v>33</v>
      </c>
    </row>
    <row r="660" spans="1:7" x14ac:dyDescent="0.35">
      <c r="A660" s="34" t="str">
        <f t="shared" si="10"/>
        <v>IN45600</v>
      </c>
      <c r="B660" s="41" t="s">
        <v>86</v>
      </c>
      <c r="C660" s="40">
        <v>45600</v>
      </c>
      <c r="D660" s="39" t="s">
        <v>89</v>
      </c>
      <c r="E660" s="39" t="s">
        <v>100</v>
      </c>
      <c r="F660" s="39">
        <v>11</v>
      </c>
      <c r="G660" s="39" t="s">
        <v>47</v>
      </c>
    </row>
    <row r="661" spans="1:7" x14ac:dyDescent="0.35">
      <c r="A661" s="34" t="str">
        <f t="shared" si="10"/>
        <v>IN45611</v>
      </c>
      <c r="B661" s="41" t="s">
        <v>86</v>
      </c>
      <c r="C661" s="40">
        <v>45611</v>
      </c>
      <c r="D661" s="39" t="s">
        <v>90</v>
      </c>
      <c r="E661" s="39" t="s">
        <v>100</v>
      </c>
      <c r="F661" s="39">
        <v>12</v>
      </c>
      <c r="G661" s="39" t="s">
        <v>91</v>
      </c>
    </row>
    <row r="662" spans="1:7" x14ac:dyDescent="0.35">
      <c r="A662" s="34" t="str">
        <f t="shared" si="10"/>
        <v>IN45623</v>
      </c>
      <c r="B662" s="41" t="s">
        <v>86</v>
      </c>
      <c r="C662" s="40">
        <v>45623</v>
      </c>
      <c r="D662" s="39" t="s">
        <v>574</v>
      </c>
      <c r="E662" s="39" t="s">
        <v>100</v>
      </c>
      <c r="F662" s="39">
        <v>12</v>
      </c>
      <c r="G662" s="39" t="s">
        <v>575</v>
      </c>
    </row>
    <row r="663" spans="1:7" x14ac:dyDescent="0.35">
      <c r="A663" s="34" t="str">
        <f t="shared" si="10"/>
        <v>IN45635</v>
      </c>
      <c r="B663" s="41" t="s">
        <v>86</v>
      </c>
      <c r="C663" s="40">
        <v>45635</v>
      </c>
      <c r="D663" s="39" t="s">
        <v>574</v>
      </c>
      <c r="E663" s="39" t="s">
        <v>100</v>
      </c>
      <c r="F663" s="39">
        <v>12</v>
      </c>
      <c r="G663" s="39" t="s">
        <v>576</v>
      </c>
    </row>
    <row r="664" spans="1:7" x14ac:dyDescent="0.35">
      <c r="A664" s="34" t="str">
        <f t="shared" si="10"/>
        <v>IN45647</v>
      </c>
      <c r="B664" s="41" t="s">
        <v>86</v>
      </c>
      <c r="C664" s="40">
        <v>45647</v>
      </c>
      <c r="D664" s="39" t="s">
        <v>574</v>
      </c>
      <c r="E664" s="39" t="s">
        <v>100</v>
      </c>
      <c r="F664" s="39">
        <v>12</v>
      </c>
      <c r="G664" s="39" t="s">
        <v>577</v>
      </c>
    </row>
    <row r="665" spans="1:7" x14ac:dyDescent="0.35">
      <c r="A665" s="34" t="str">
        <f t="shared" si="10"/>
        <v>IN45659</v>
      </c>
      <c r="B665" s="41" t="s">
        <v>86</v>
      </c>
      <c r="C665" s="40">
        <v>45659</v>
      </c>
      <c r="D665" s="39" t="s">
        <v>90</v>
      </c>
      <c r="E665" s="39" t="s">
        <v>100</v>
      </c>
      <c r="F665" s="39">
        <v>12</v>
      </c>
      <c r="G665" s="39" t="s">
        <v>578</v>
      </c>
    </row>
    <row r="666" spans="1:7" x14ac:dyDescent="0.35">
      <c r="A666" s="34" t="str">
        <f t="shared" si="10"/>
        <v>IN45671</v>
      </c>
      <c r="B666" s="41" t="s">
        <v>86</v>
      </c>
      <c r="C666" s="40">
        <v>45671</v>
      </c>
      <c r="D666" s="39" t="s">
        <v>90</v>
      </c>
      <c r="E666" s="39" t="s">
        <v>100</v>
      </c>
      <c r="F666" s="39">
        <v>12</v>
      </c>
      <c r="G666" s="39" t="s">
        <v>579</v>
      </c>
    </row>
    <row r="667" spans="1:7" x14ac:dyDescent="0.35">
      <c r="A667" s="34" t="str">
        <f t="shared" si="10"/>
        <v>IN45683</v>
      </c>
      <c r="B667" s="41" t="s">
        <v>86</v>
      </c>
      <c r="C667" s="40">
        <v>45683</v>
      </c>
      <c r="D667" s="39" t="s">
        <v>580</v>
      </c>
      <c r="E667" s="39" t="s">
        <v>100</v>
      </c>
      <c r="F667" s="39">
        <v>8</v>
      </c>
      <c r="G667" s="39" t="s">
        <v>581</v>
      </c>
    </row>
    <row r="668" spans="1:7" x14ac:dyDescent="0.35">
      <c r="A668" s="34" t="str">
        <f t="shared" si="10"/>
        <v>IN45691</v>
      </c>
      <c r="B668" s="41" t="s">
        <v>86</v>
      </c>
      <c r="C668" s="40">
        <v>45691</v>
      </c>
      <c r="D668" s="39" t="s">
        <v>582</v>
      </c>
      <c r="E668" s="39" t="s">
        <v>100</v>
      </c>
      <c r="F668" s="39">
        <v>11</v>
      </c>
      <c r="G668" s="39" t="s">
        <v>583</v>
      </c>
    </row>
    <row r="669" spans="1:7" x14ac:dyDescent="0.35">
      <c r="A669" s="34" t="str">
        <f t="shared" si="10"/>
        <v>IN45702</v>
      </c>
      <c r="B669" s="41" t="s">
        <v>86</v>
      </c>
      <c r="C669" s="40">
        <v>45702</v>
      </c>
      <c r="D669" s="39" t="s">
        <v>584</v>
      </c>
      <c r="E669" s="39" t="s">
        <v>100</v>
      </c>
      <c r="F669" s="39">
        <v>10</v>
      </c>
      <c r="G669" s="39" t="s">
        <v>585</v>
      </c>
    </row>
    <row r="670" spans="1:7" x14ac:dyDescent="0.35">
      <c r="A670" s="34" t="str">
        <f t="shared" si="10"/>
        <v>IN45712</v>
      </c>
      <c r="B670" s="41" t="s">
        <v>86</v>
      </c>
      <c r="C670" s="40">
        <v>45712</v>
      </c>
      <c r="D670" s="39" t="s">
        <v>582</v>
      </c>
      <c r="E670" s="39" t="s">
        <v>100</v>
      </c>
      <c r="F670" s="39">
        <v>11</v>
      </c>
      <c r="G670" s="39" t="s">
        <v>583</v>
      </c>
    </row>
    <row r="671" spans="1:7" x14ac:dyDescent="0.35">
      <c r="A671" s="34" t="str">
        <f t="shared" si="10"/>
        <v>IN45723</v>
      </c>
      <c r="B671" s="41" t="s">
        <v>86</v>
      </c>
      <c r="C671" s="40">
        <v>45723</v>
      </c>
      <c r="D671" s="39" t="s">
        <v>584</v>
      </c>
      <c r="E671" s="39" t="s">
        <v>100</v>
      </c>
      <c r="F671" s="39">
        <v>10</v>
      </c>
      <c r="G671" s="39" t="s">
        <v>585</v>
      </c>
    </row>
    <row r="672" spans="1:7" x14ac:dyDescent="0.35">
      <c r="A672" s="34" t="str">
        <f t="shared" si="10"/>
        <v>IN45733</v>
      </c>
      <c r="B672" s="41" t="s">
        <v>86</v>
      </c>
      <c r="C672" s="40">
        <v>45733</v>
      </c>
      <c r="D672" s="39" t="s">
        <v>582</v>
      </c>
      <c r="E672" s="39" t="s">
        <v>100</v>
      </c>
      <c r="F672" s="39">
        <v>11</v>
      </c>
      <c r="G672" s="39" t="s">
        <v>583</v>
      </c>
    </row>
    <row r="673" spans="1:7" x14ac:dyDescent="0.35">
      <c r="A673" s="34" t="str">
        <f t="shared" si="10"/>
        <v>IN45744</v>
      </c>
      <c r="B673" s="41" t="s">
        <v>86</v>
      </c>
      <c r="C673" s="40">
        <v>45744</v>
      </c>
      <c r="D673" s="39" t="s">
        <v>584</v>
      </c>
      <c r="E673" s="39" t="s">
        <v>100</v>
      </c>
      <c r="F673" s="39">
        <v>10</v>
      </c>
      <c r="G673" s="39" t="s">
        <v>585</v>
      </c>
    </row>
    <row r="674" spans="1:7" x14ac:dyDescent="0.35">
      <c r="A674" s="34" t="str">
        <f t="shared" si="10"/>
        <v>IN45754</v>
      </c>
      <c r="B674" s="41" t="s">
        <v>86</v>
      </c>
      <c r="C674" s="40">
        <v>45754</v>
      </c>
      <c r="D674" s="39" t="s">
        <v>582</v>
      </c>
      <c r="E674" s="39" t="s">
        <v>100</v>
      </c>
      <c r="F674" s="39">
        <v>11</v>
      </c>
      <c r="G674" s="39" t="s">
        <v>586</v>
      </c>
    </row>
    <row r="675" spans="1:7" x14ac:dyDescent="0.35">
      <c r="A675" s="34" t="str">
        <f t="shared" si="10"/>
        <v>IN45765</v>
      </c>
      <c r="B675" s="41" t="s">
        <v>86</v>
      </c>
      <c r="C675" s="40">
        <v>45765</v>
      </c>
      <c r="D675" s="39" t="s">
        <v>584</v>
      </c>
      <c r="E675" s="39" t="s">
        <v>100</v>
      </c>
      <c r="F675" s="39">
        <v>10</v>
      </c>
      <c r="G675" s="39" t="s">
        <v>587</v>
      </c>
    </row>
    <row r="676" spans="1:7" x14ac:dyDescent="0.35">
      <c r="A676" s="34" t="str">
        <f t="shared" si="10"/>
        <v>IN45775</v>
      </c>
      <c r="B676" s="41" t="s">
        <v>86</v>
      </c>
      <c r="C676" s="40">
        <v>45775</v>
      </c>
      <c r="D676" s="39" t="s">
        <v>588</v>
      </c>
      <c r="E676" s="39" t="s">
        <v>100</v>
      </c>
      <c r="F676" s="39">
        <v>10</v>
      </c>
      <c r="G676" s="39" t="s">
        <v>589</v>
      </c>
    </row>
    <row r="677" spans="1:7" x14ac:dyDescent="0.35">
      <c r="A677" s="34" t="str">
        <f t="shared" si="10"/>
        <v>IN45785</v>
      </c>
      <c r="B677" s="41" t="s">
        <v>86</v>
      </c>
      <c r="C677" s="40">
        <v>45785</v>
      </c>
      <c r="D677" s="39" t="s">
        <v>590</v>
      </c>
      <c r="E677" s="39" t="s">
        <v>100</v>
      </c>
      <c r="F677" s="39">
        <v>9</v>
      </c>
      <c r="G677" s="39" t="s">
        <v>591</v>
      </c>
    </row>
    <row r="678" spans="1:7" x14ac:dyDescent="0.35">
      <c r="A678" s="34" t="str">
        <f t="shared" si="10"/>
        <v>IN45794</v>
      </c>
      <c r="B678" s="41" t="s">
        <v>86</v>
      </c>
      <c r="C678" s="40">
        <v>45794</v>
      </c>
      <c r="D678" s="39" t="s">
        <v>592</v>
      </c>
      <c r="E678" s="39" t="s">
        <v>100</v>
      </c>
      <c r="F678" s="39">
        <v>7</v>
      </c>
      <c r="G678" s="39" t="s">
        <v>593</v>
      </c>
    </row>
    <row r="679" spans="1:7" x14ac:dyDescent="0.35">
      <c r="A679" s="34" t="str">
        <f t="shared" si="10"/>
        <v>IN45801</v>
      </c>
      <c r="B679" s="41" t="s">
        <v>86</v>
      </c>
      <c r="C679" s="40">
        <v>45801</v>
      </c>
      <c r="D679" s="39" t="s">
        <v>592</v>
      </c>
      <c r="E679" s="39" t="s">
        <v>100</v>
      </c>
      <c r="F679" s="39">
        <v>7</v>
      </c>
      <c r="G679" s="39" t="s">
        <v>594</v>
      </c>
    </row>
    <row r="680" spans="1:7" x14ac:dyDescent="0.35">
      <c r="A680" s="34" t="str">
        <f t="shared" si="10"/>
        <v>IN45808</v>
      </c>
      <c r="B680" s="41" t="s">
        <v>86</v>
      </c>
      <c r="C680" s="40">
        <v>45808</v>
      </c>
      <c r="D680" s="39" t="s">
        <v>592</v>
      </c>
      <c r="E680" s="39" t="s">
        <v>100</v>
      </c>
      <c r="F680" s="39">
        <v>7</v>
      </c>
      <c r="G680" s="39" t="s">
        <v>595</v>
      </c>
    </row>
    <row r="681" spans="1:7" x14ac:dyDescent="0.35">
      <c r="A681" s="34" t="str">
        <f t="shared" si="10"/>
        <v>IN45815</v>
      </c>
      <c r="B681" s="41" t="s">
        <v>86</v>
      </c>
      <c r="C681" s="40">
        <v>45815</v>
      </c>
      <c r="D681" s="39" t="s">
        <v>592</v>
      </c>
      <c r="E681" s="39" t="s">
        <v>100</v>
      </c>
      <c r="F681" s="39">
        <v>7</v>
      </c>
      <c r="G681" s="39" t="s">
        <v>594</v>
      </c>
    </row>
    <row r="682" spans="1:7" x14ac:dyDescent="0.35">
      <c r="A682" s="34" t="str">
        <f t="shared" si="10"/>
        <v>IN45822</v>
      </c>
      <c r="B682" s="41" t="s">
        <v>86</v>
      </c>
      <c r="C682" s="40">
        <v>45822</v>
      </c>
      <c r="D682" s="39" t="s">
        <v>592</v>
      </c>
      <c r="E682" s="39" t="s">
        <v>100</v>
      </c>
      <c r="F682" s="39">
        <v>7</v>
      </c>
      <c r="G682" s="39" t="s">
        <v>593</v>
      </c>
    </row>
    <row r="683" spans="1:7" x14ac:dyDescent="0.35">
      <c r="A683" s="34" t="str">
        <f t="shared" si="10"/>
        <v>IN45829</v>
      </c>
      <c r="B683" s="41" t="s">
        <v>86</v>
      </c>
      <c r="C683" s="40">
        <v>45829</v>
      </c>
      <c r="D683" s="39" t="s">
        <v>592</v>
      </c>
      <c r="E683" s="39" t="s">
        <v>100</v>
      </c>
      <c r="F683" s="39">
        <v>7</v>
      </c>
      <c r="G683" s="39" t="s">
        <v>596</v>
      </c>
    </row>
    <row r="684" spans="1:7" x14ac:dyDescent="0.35">
      <c r="A684" s="34" t="str">
        <f t="shared" si="10"/>
        <v>IN45836</v>
      </c>
      <c r="B684" s="41" t="s">
        <v>86</v>
      </c>
      <c r="C684" s="40">
        <v>45836</v>
      </c>
      <c r="D684" s="39" t="s">
        <v>592</v>
      </c>
      <c r="E684" s="39" t="s">
        <v>100</v>
      </c>
      <c r="F684" s="39">
        <v>7</v>
      </c>
      <c r="G684" s="39" t="s">
        <v>593</v>
      </c>
    </row>
    <row r="685" spans="1:7" x14ac:dyDescent="0.35">
      <c r="A685" s="34" t="str">
        <f t="shared" si="10"/>
        <v>IN45843</v>
      </c>
      <c r="B685" s="41" t="s">
        <v>86</v>
      </c>
      <c r="C685" s="40">
        <v>45843</v>
      </c>
      <c r="D685" s="39" t="s">
        <v>592</v>
      </c>
      <c r="E685" s="39" t="s">
        <v>100</v>
      </c>
      <c r="F685" s="39">
        <v>7</v>
      </c>
      <c r="G685" s="39" t="s">
        <v>594</v>
      </c>
    </row>
    <row r="686" spans="1:7" x14ac:dyDescent="0.35">
      <c r="A686" s="34" t="str">
        <f t="shared" si="10"/>
        <v>IN45850</v>
      </c>
      <c r="B686" s="41" t="s">
        <v>86</v>
      </c>
      <c r="C686" s="40">
        <v>45850</v>
      </c>
      <c r="D686" s="39" t="s">
        <v>592</v>
      </c>
      <c r="E686" s="39" t="s">
        <v>100</v>
      </c>
      <c r="F686" s="39">
        <v>7</v>
      </c>
      <c r="G686" s="39" t="s">
        <v>597</v>
      </c>
    </row>
    <row r="687" spans="1:7" x14ac:dyDescent="0.35">
      <c r="A687" s="34" t="str">
        <f t="shared" si="10"/>
        <v>IN45857</v>
      </c>
      <c r="B687" s="41" t="s">
        <v>86</v>
      </c>
      <c r="C687" s="40">
        <v>45857</v>
      </c>
      <c r="D687" s="39" t="s">
        <v>592</v>
      </c>
      <c r="E687" s="39" t="s">
        <v>100</v>
      </c>
      <c r="F687" s="39">
        <v>7</v>
      </c>
      <c r="G687" s="39" t="s">
        <v>594</v>
      </c>
    </row>
    <row r="688" spans="1:7" x14ac:dyDescent="0.35">
      <c r="A688" s="34" t="str">
        <f t="shared" si="10"/>
        <v>IN45864</v>
      </c>
      <c r="B688" s="41" t="s">
        <v>86</v>
      </c>
      <c r="C688" s="40">
        <v>45864</v>
      </c>
      <c r="D688" s="39" t="s">
        <v>592</v>
      </c>
      <c r="E688" s="39" t="s">
        <v>100</v>
      </c>
      <c r="F688" s="39">
        <v>7</v>
      </c>
      <c r="G688" s="39" t="s">
        <v>593</v>
      </c>
    </row>
    <row r="689" spans="1:7" x14ac:dyDescent="0.35">
      <c r="A689" s="34" t="str">
        <f t="shared" si="10"/>
        <v>IN45871</v>
      </c>
      <c r="B689" s="41" t="s">
        <v>86</v>
      </c>
      <c r="C689" s="40">
        <v>45871</v>
      </c>
      <c r="D689" s="39" t="s">
        <v>592</v>
      </c>
      <c r="E689" s="39" t="s">
        <v>100</v>
      </c>
      <c r="F689" s="39">
        <v>7</v>
      </c>
      <c r="G689" s="39" t="s">
        <v>598</v>
      </c>
    </row>
    <row r="690" spans="1:7" x14ac:dyDescent="0.35">
      <c r="A690" s="34" t="str">
        <f t="shared" si="10"/>
        <v>IN45878</v>
      </c>
      <c r="B690" s="41" t="s">
        <v>86</v>
      </c>
      <c r="C690" s="40">
        <v>45878</v>
      </c>
      <c r="D690" s="39" t="s">
        <v>592</v>
      </c>
      <c r="E690" s="39" t="s">
        <v>100</v>
      </c>
      <c r="F690" s="39">
        <v>7</v>
      </c>
      <c r="G690" s="39" t="s">
        <v>593</v>
      </c>
    </row>
    <row r="691" spans="1:7" x14ac:dyDescent="0.35">
      <c r="A691" s="34" t="str">
        <f t="shared" si="10"/>
        <v>IN45885</v>
      </c>
      <c r="B691" s="41" t="s">
        <v>86</v>
      </c>
      <c r="C691" s="40">
        <v>45885</v>
      </c>
      <c r="D691" s="39" t="s">
        <v>592</v>
      </c>
      <c r="E691" s="39" t="s">
        <v>100</v>
      </c>
      <c r="F691" s="39">
        <v>7</v>
      </c>
      <c r="G691" s="39" t="s">
        <v>594</v>
      </c>
    </row>
    <row r="692" spans="1:7" x14ac:dyDescent="0.35">
      <c r="A692" s="34" t="str">
        <f t="shared" si="10"/>
        <v>IN45892</v>
      </c>
      <c r="B692" s="41" t="s">
        <v>86</v>
      </c>
      <c r="C692" s="40">
        <v>45892</v>
      </c>
      <c r="D692" s="39" t="s">
        <v>592</v>
      </c>
      <c r="E692" s="39" t="s">
        <v>100</v>
      </c>
      <c r="F692" s="39">
        <v>7</v>
      </c>
      <c r="G692" s="39" t="s">
        <v>593</v>
      </c>
    </row>
    <row r="693" spans="1:7" x14ac:dyDescent="0.35">
      <c r="A693" s="34" t="str">
        <f t="shared" si="10"/>
        <v>IN45899</v>
      </c>
      <c r="B693" s="41" t="s">
        <v>86</v>
      </c>
      <c r="C693" s="40">
        <v>45899</v>
      </c>
      <c r="D693" s="39" t="s">
        <v>590</v>
      </c>
      <c r="E693" s="39" t="s">
        <v>100</v>
      </c>
      <c r="F693" s="39">
        <v>9</v>
      </c>
      <c r="G693" s="39" t="s">
        <v>599</v>
      </c>
    </row>
    <row r="694" spans="1:7" x14ac:dyDescent="0.35">
      <c r="A694" s="34" t="str">
        <f t="shared" si="10"/>
        <v>IN45908</v>
      </c>
      <c r="B694" s="41" t="s">
        <v>86</v>
      </c>
      <c r="C694" s="40">
        <v>45908</v>
      </c>
      <c r="D694" s="39" t="s">
        <v>588</v>
      </c>
      <c r="E694" s="39" t="s">
        <v>100</v>
      </c>
      <c r="F694" s="39">
        <v>10</v>
      </c>
      <c r="G694" s="39" t="s">
        <v>600</v>
      </c>
    </row>
    <row r="695" spans="1:7" x14ac:dyDescent="0.35">
      <c r="A695" s="34" t="str">
        <f t="shared" si="10"/>
        <v>IN45918</v>
      </c>
      <c r="B695" s="41" t="s">
        <v>86</v>
      </c>
      <c r="C695" s="40">
        <v>45918</v>
      </c>
      <c r="D695" s="39" t="s">
        <v>590</v>
      </c>
      <c r="E695" s="39" t="s">
        <v>100</v>
      </c>
      <c r="F695" s="39">
        <v>9</v>
      </c>
      <c r="G695" s="39" t="s">
        <v>591</v>
      </c>
    </row>
    <row r="696" spans="1:7" x14ac:dyDescent="0.35">
      <c r="A696" s="34" t="str">
        <f t="shared" si="10"/>
        <v>IN45927</v>
      </c>
      <c r="B696" s="41" t="s">
        <v>86</v>
      </c>
      <c r="C696" s="40">
        <v>45927</v>
      </c>
      <c r="D696" s="39" t="s">
        <v>590</v>
      </c>
      <c r="E696" s="39" t="s">
        <v>100</v>
      </c>
      <c r="F696" s="39">
        <v>9</v>
      </c>
      <c r="G696" s="39" t="s">
        <v>601</v>
      </c>
    </row>
    <row r="697" spans="1:7" x14ac:dyDescent="0.35">
      <c r="A697" s="34" t="str">
        <f t="shared" si="10"/>
        <v>IN45936</v>
      </c>
      <c r="B697" s="41" t="s">
        <v>86</v>
      </c>
      <c r="C697" s="40">
        <v>45936</v>
      </c>
      <c r="D697" s="39" t="s">
        <v>588</v>
      </c>
      <c r="E697" s="39" t="s">
        <v>100</v>
      </c>
      <c r="F697" s="39">
        <v>10</v>
      </c>
      <c r="G697" s="39" t="s">
        <v>602</v>
      </c>
    </row>
    <row r="698" spans="1:7" x14ac:dyDescent="0.35">
      <c r="A698" s="34" t="str">
        <f t="shared" si="10"/>
        <v>IN45946</v>
      </c>
      <c r="B698" s="41" t="s">
        <v>86</v>
      </c>
      <c r="C698" s="40">
        <v>45946</v>
      </c>
      <c r="D698" s="39" t="s">
        <v>590</v>
      </c>
      <c r="E698" s="39" t="s">
        <v>100</v>
      </c>
      <c r="F698" s="39">
        <v>9</v>
      </c>
      <c r="G698" s="39" t="s">
        <v>591</v>
      </c>
    </row>
    <row r="699" spans="1:7" x14ac:dyDescent="0.35">
      <c r="A699" s="34" t="str">
        <f t="shared" si="10"/>
        <v>IN45955</v>
      </c>
      <c r="B699" s="41" t="s">
        <v>86</v>
      </c>
      <c r="C699" s="40">
        <v>45955</v>
      </c>
      <c r="D699" s="39" t="s">
        <v>590</v>
      </c>
      <c r="E699" s="39" t="s">
        <v>100</v>
      </c>
      <c r="F699" s="39">
        <v>9</v>
      </c>
      <c r="G699" s="39" t="s">
        <v>603</v>
      </c>
    </row>
    <row r="700" spans="1:7" x14ac:dyDescent="0.35">
      <c r="A700" s="34" t="str">
        <f t="shared" si="10"/>
        <v>IN45964</v>
      </c>
      <c r="B700" s="41" t="s">
        <v>86</v>
      </c>
      <c r="C700" s="40">
        <v>45964</v>
      </c>
      <c r="D700" s="39" t="s">
        <v>604</v>
      </c>
      <c r="E700" s="39" t="s">
        <v>100</v>
      </c>
      <c r="F700" s="39">
        <v>12</v>
      </c>
      <c r="G700" s="39" t="s">
        <v>605</v>
      </c>
    </row>
    <row r="701" spans="1:7" x14ac:dyDescent="0.35">
      <c r="A701" s="34" t="str">
        <f t="shared" si="10"/>
        <v>IN45976</v>
      </c>
      <c r="B701" s="41" t="s">
        <v>86</v>
      </c>
      <c r="C701" s="40">
        <v>45976</v>
      </c>
      <c r="D701" s="39" t="s">
        <v>606</v>
      </c>
      <c r="E701" s="39" t="s">
        <v>100</v>
      </c>
      <c r="F701" s="39">
        <v>12</v>
      </c>
      <c r="G701" s="39" t="s">
        <v>607</v>
      </c>
    </row>
    <row r="702" spans="1:7" x14ac:dyDescent="0.35">
      <c r="A702" s="34" t="str">
        <f t="shared" si="10"/>
        <v>IN45988</v>
      </c>
      <c r="B702" s="41" t="s">
        <v>86</v>
      </c>
      <c r="C702" s="40">
        <v>45988</v>
      </c>
      <c r="D702" s="39" t="s">
        <v>606</v>
      </c>
      <c r="E702" s="39" t="s">
        <v>100</v>
      </c>
      <c r="F702" s="39">
        <v>12</v>
      </c>
      <c r="G702" s="39" t="s">
        <v>608</v>
      </c>
    </row>
    <row r="703" spans="1:7" x14ac:dyDescent="0.35">
      <c r="A703" s="34" t="str">
        <f t="shared" si="10"/>
        <v>IN46000</v>
      </c>
      <c r="B703" s="41" t="s">
        <v>86</v>
      </c>
      <c r="C703" s="40">
        <v>46000</v>
      </c>
      <c r="D703" s="39" t="s">
        <v>606</v>
      </c>
      <c r="E703" s="39" t="s">
        <v>100</v>
      </c>
      <c r="F703" s="39">
        <v>12</v>
      </c>
      <c r="G703" s="39" t="s">
        <v>609</v>
      </c>
    </row>
    <row r="704" spans="1:7" x14ac:dyDescent="0.35">
      <c r="A704" s="34" t="str">
        <f t="shared" si="10"/>
        <v>IN46012</v>
      </c>
      <c r="B704" s="41" t="s">
        <v>86</v>
      </c>
      <c r="C704" s="40">
        <v>46012</v>
      </c>
      <c r="D704" s="39" t="s">
        <v>610</v>
      </c>
      <c r="E704" s="39" t="s">
        <v>100</v>
      </c>
      <c r="F704" s="39">
        <v>12</v>
      </c>
      <c r="G704" s="39" t="s">
        <v>611</v>
      </c>
    </row>
    <row r="705" spans="1:7" x14ac:dyDescent="0.35">
      <c r="A705" s="34" t="str">
        <f t="shared" si="10"/>
        <v>IN46040</v>
      </c>
      <c r="B705" s="41" t="s">
        <v>86</v>
      </c>
      <c r="C705" s="40">
        <v>46040</v>
      </c>
      <c r="D705" s="39" t="s">
        <v>612</v>
      </c>
      <c r="E705" s="39" t="s">
        <v>100</v>
      </c>
      <c r="F705" s="39">
        <v>8</v>
      </c>
      <c r="G705" s="39" t="s">
        <v>613</v>
      </c>
    </row>
    <row r="706" spans="1:7" x14ac:dyDescent="0.35">
      <c r="A706" s="34" t="str">
        <f t="shared" ref="A706:A769" si="11">B706&amp;C706</f>
        <v>IN46048</v>
      </c>
      <c r="B706" s="41" t="s">
        <v>86</v>
      </c>
      <c r="C706" s="40">
        <v>46048</v>
      </c>
      <c r="D706" s="39" t="s">
        <v>614</v>
      </c>
      <c r="E706" s="39" t="s">
        <v>100</v>
      </c>
      <c r="F706" s="39">
        <v>11</v>
      </c>
      <c r="G706" s="39" t="s">
        <v>615</v>
      </c>
    </row>
    <row r="707" spans="1:7" x14ac:dyDescent="0.35">
      <c r="A707" s="34" t="str">
        <f t="shared" si="11"/>
        <v>IN46059</v>
      </c>
      <c r="B707" s="41" t="s">
        <v>86</v>
      </c>
      <c r="C707" s="40">
        <v>46059</v>
      </c>
      <c r="D707" s="39" t="s">
        <v>616</v>
      </c>
      <c r="E707" s="39" t="s">
        <v>100</v>
      </c>
      <c r="F707" s="39">
        <v>10</v>
      </c>
      <c r="G707" s="39" t="s">
        <v>617</v>
      </c>
    </row>
    <row r="708" spans="1:7" x14ac:dyDescent="0.35">
      <c r="A708" s="34" t="str">
        <f t="shared" si="11"/>
        <v>IN46069</v>
      </c>
      <c r="B708" s="41" t="s">
        <v>86</v>
      </c>
      <c r="C708" s="40">
        <v>46069</v>
      </c>
      <c r="D708" s="39" t="s">
        <v>614</v>
      </c>
      <c r="E708" s="39" t="s">
        <v>100</v>
      </c>
      <c r="F708" s="39">
        <v>11</v>
      </c>
      <c r="G708" s="39" t="s">
        <v>615</v>
      </c>
    </row>
    <row r="709" spans="1:7" x14ac:dyDescent="0.35">
      <c r="A709" s="34" t="str">
        <f t="shared" si="11"/>
        <v>IN46080</v>
      </c>
      <c r="B709" s="41" t="s">
        <v>86</v>
      </c>
      <c r="C709" s="40">
        <v>46080</v>
      </c>
      <c r="D709" s="39" t="s">
        <v>616</v>
      </c>
      <c r="E709" s="39" t="s">
        <v>100</v>
      </c>
      <c r="F709" s="39">
        <v>10</v>
      </c>
      <c r="G709" s="39" t="s">
        <v>617</v>
      </c>
    </row>
    <row r="710" spans="1:7" x14ac:dyDescent="0.35">
      <c r="A710" s="34" t="str">
        <f t="shared" si="11"/>
        <v>IN46090</v>
      </c>
      <c r="B710" s="41" t="s">
        <v>86</v>
      </c>
      <c r="C710" s="40">
        <v>46090</v>
      </c>
      <c r="D710" s="39" t="s">
        <v>614</v>
      </c>
      <c r="E710" s="39" t="s">
        <v>100</v>
      </c>
      <c r="F710" s="39">
        <v>11</v>
      </c>
      <c r="G710" s="39" t="s">
        <v>615</v>
      </c>
    </row>
    <row r="711" spans="1:7" x14ac:dyDescent="0.35">
      <c r="A711" s="34" t="str">
        <f t="shared" si="11"/>
        <v>IN46101</v>
      </c>
      <c r="B711" s="41" t="s">
        <v>86</v>
      </c>
      <c r="C711" s="40">
        <v>46101</v>
      </c>
      <c r="D711" s="39" t="s">
        <v>616</v>
      </c>
      <c r="E711" s="39" t="s">
        <v>100</v>
      </c>
      <c r="F711" s="39">
        <v>10</v>
      </c>
      <c r="G711" s="39" t="s">
        <v>617</v>
      </c>
    </row>
    <row r="712" spans="1:7" x14ac:dyDescent="0.35">
      <c r="A712" s="34" t="str">
        <f t="shared" si="11"/>
        <v>IN46111</v>
      </c>
      <c r="B712" s="41" t="s">
        <v>86</v>
      </c>
      <c r="C712" s="40">
        <v>46111</v>
      </c>
      <c r="D712" s="39" t="s">
        <v>614</v>
      </c>
      <c r="E712" s="39" t="s">
        <v>100</v>
      </c>
      <c r="F712" s="39">
        <v>11</v>
      </c>
      <c r="G712" s="39" t="s">
        <v>618</v>
      </c>
    </row>
    <row r="713" spans="1:7" x14ac:dyDescent="0.35">
      <c r="A713" s="34" t="str">
        <f t="shared" si="11"/>
        <v>ML45487</v>
      </c>
      <c r="B713" s="39" t="s">
        <v>619</v>
      </c>
      <c r="C713" s="40">
        <v>45487</v>
      </c>
      <c r="D713" s="39" t="s">
        <v>620</v>
      </c>
      <c r="E713" s="39" t="s">
        <v>621</v>
      </c>
      <c r="F713" s="39">
        <v>12</v>
      </c>
      <c r="G713" s="39" t="s">
        <v>622</v>
      </c>
    </row>
    <row r="714" spans="1:7" x14ac:dyDescent="0.35">
      <c r="A714" s="34" t="str">
        <f t="shared" si="11"/>
        <v>ML45499</v>
      </c>
      <c r="B714" s="41" t="s">
        <v>619</v>
      </c>
      <c r="C714" s="40">
        <v>45499</v>
      </c>
      <c r="D714" s="39" t="s">
        <v>623</v>
      </c>
      <c r="E714" s="39" t="s">
        <v>621</v>
      </c>
      <c r="F714" s="39">
        <v>12</v>
      </c>
      <c r="G714" s="39" t="s">
        <v>624</v>
      </c>
    </row>
    <row r="715" spans="1:7" x14ac:dyDescent="0.35">
      <c r="A715" s="34" t="str">
        <f t="shared" si="11"/>
        <v>ML45511</v>
      </c>
      <c r="B715" s="41" t="s">
        <v>619</v>
      </c>
      <c r="C715" s="40">
        <v>45511</v>
      </c>
      <c r="D715" s="39" t="s">
        <v>625</v>
      </c>
      <c r="E715" s="39" t="s">
        <v>621</v>
      </c>
      <c r="F715" s="39">
        <v>12</v>
      </c>
      <c r="G715" s="39" t="s">
        <v>626</v>
      </c>
    </row>
    <row r="716" spans="1:7" x14ac:dyDescent="0.35">
      <c r="A716" s="34" t="str">
        <f t="shared" si="11"/>
        <v>ML45523</v>
      </c>
      <c r="B716" s="41" t="s">
        <v>619</v>
      </c>
      <c r="C716" s="40">
        <v>45523</v>
      </c>
      <c r="D716" s="39" t="s">
        <v>625</v>
      </c>
      <c r="E716" s="39" t="s">
        <v>621</v>
      </c>
      <c r="F716" s="39">
        <v>12</v>
      </c>
      <c r="G716" s="39" t="s">
        <v>627</v>
      </c>
    </row>
    <row r="717" spans="1:7" x14ac:dyDescent="0.35">
      <c r="A717" s="34" t="str">
        <f t="shared" si="11"/>
        <v>ML45535</v>
      </c>
      <c r="B717" s="41" t="s">
        <v>619</v>
      </c>
      <c r="C717" s="40">
        <v>45535</v>
      </c>
      <c r="D717" s="39" t="s">
        <v>625</v>
      </c>
      <c r="E717" s="39" t="s">
        <v>621</v>
      </c>
      <c r="F717" s="39">
        <v>12</v>
      </c>
      <c r="G717" s="39" t="s">
        <v>628</v>
      </c>
    </row>
    <row r="718" spans="1:7" x14ac:dyDescent="0.35">
      <c r="A718" s="34" t="str">
        <f t="shared" si="11"/>
        <v>ML45547</v>
      </c>
      <c r="B718" s="41" t="s">
        <v>619</v>
      </c>
      <c r="C718" s="40">
        <v>45547</v>
      </c>
      <c r="D718" s="39" t="s">
        <v>625</v>
      </c>
      <c r="E718" s="39" t="s">
        <v>621</v>
      </c>
      <c r="F718" s="39">
        <v>12</v>
      </c>
      <c r="G718" s="39" t="s">
        <v>629</v>
      </c>
    </row>
    <row r="719" spans="1:7" x14ac:dyDescent="0.35">
      <c r="A719" s="34" t="str">
        <f t="shared" si="11"/>
        <v>ML45559</v>
      </c>
      <c r="B719" s="41" t="s">
        <v>619</v>
      </c>
      <c r="C719" s="40">
        <v>45559</v>
      </c>
      <c r="D719" s="39" t="s">
        <v>625</v>
      </c>
      <c r="E719" s="39" t="s">
        <v>621</v>
      </c>
      <c r="F719" s="39">
        <v>12</v>
      </c>
      <c r="G719" s="39" t="s">
        <v>630</v>
      </c>
    </row>
    <row r="720" spans="1:7" x14ac:dyDescent="0.35">
      <c r="A720" s="34" t="str">
        <f t="shared" si="11"/>
        <v>ML45571</v>
      </c>
      <c r="B720" s="41" t="s">
        <v>619</v>
      </c>
      <c r="C720" s="40">
        <v>45571</v>
      </c>
      <c r="D720" s="39" t="s">
        <v>625</v>
      </c>
      <c r="E720" s="39" t="s">
        <v>621</v>
      </c>
      <c r="F720" s="39">
        <v>12</v>
      </c>
      <c r="G720" s="39" t="s">
        <v>631</v>
      </c>
    </row>
    <row r="721" spans="1:7" x14ac:dyDescent="0.35">
      <c r="A721" s="34" t="str">
        <f t="shared" si="11"/>
        <v>ML45583</v>
      </c>
      <c r="B721" s="41" t="s">
        <v>619</v>
      </c>
      <c r="C721" s="40">
        <v>45583</v>
      </c>
      <c r="D721" s="39" t="s">
        <v>632</v>
      </c>
      <c r="E721" s="39" t="s">
        <v>621</v>
      </c>
      <c r="F721" s="39">
        <v>11</v>
      </c>
      <c r="G721" s="39" t="s">
        <v>633</v>
      </c>
    </row>
    <row r="722" spans="1:7" x14ac:dyDescent="0.35">
      <c r="A722" s="34" t="str">
        <f t="shared" si="11"/>
        <v>ML45619</v>
      </c>
      <c r="B722" s="41" t="s">
        <v>619</v>
      </c>
      <c r="C722" s="40">
        <v>45619</v>
      </c>
      <c r="D722" s="39" t="s">
        <v>634</v>
      </c>
      <c r="E722" s="39" t="s">
        <v>112</v>
      </c>
      <c r="F722" s="39">
        <v>14</v>
      </c>
      <c r="G722" s="39" t="s">
        <v>635</v>
      </c>
    </row>
    <row r="723" spans="1:7" x14ac:dyDescent="0.35">
      <c r="A723" s="34" t="str">
        <f t="shared" si="11"/>
        <v>ML45633</v>
      </c>
      <c r="B723" s="41" t="s">
        <v>619</v>
      </c>
      <c r="C723" s="40">
        <v>45633</v>
      </c>
      <c r="D723" s="39" t="s">
        <v>634</v>
      </c>
      <c r="E723" s="39" t="s">
        <v>112</v>
      </c>
      <c r="F723" s="39">
        <v>14</v>
      </c>
      <c r="G723" s="39" t="s">
        <v>636</v>
      </c>
    </row>
    <row r="724" spans="1:7" x14ac:dyDescent="0.35">
      <c r="A724" s="34" t="str">
        <f t="shared" si="11"/>
        <v>ML45647</v>
      </c>
      <c r="B724" s="41" t="s">
        <v>619</v>
      </c>
      <c r="C724" s="40">
        <v>45647</v>
      </c>
      <c r="D724" s="39" t="s">
        <v>637</v>
      </c>
      <c r="E724" s="39" t="s">
        <v>621</v>
      </c>
      <c r="F724" s="39">
        <v>12</v>
      </c>
      <c r="G724" s="39" t="s">
        <v>638</v>
      </c>
    </row>
    <row r="725" spans="1:7" x14ac:dyDescent="0.35">
      <c r="A725" s="34" t="str">
        <f t="shared" si="11"/>
        <v>ML45659</v>
      </c>
      <c r="B725" s="41" t="s">
        <v>619</v>
      </c>
      <c r="C725" s="40">
        <v>45659</v>
      </c>
      <c r="D725" s="39" t="s">
        <v>639</v>
      </c>
      <c r="E725" s="39" t="s">
        <v>621</v>
      </c>
      <c r="F725" s="39">
        <v>12</v>
      </c>
      <c r="G725" s="39" t="s">
        <v>640</v>
      </c>
    </row>
    <row r="726" spans="1:7" x14ac:dyDescent="0.35">
      <c r="A726" s="34" t="str">
        <f t="shared" si="11"/>
        <v>ML45671</v>
      </c>
      <c r="B726" s="41" t="s">
        <v>619</v>
      </c>
      <c r="C726" s="40">
        <v>45671</v>
      </c>
      <c r="D726" s="39" t="s">
        <v>639</v>
      </c>
      <c r="E726" s="39" t="s">
        <v>621</v>
      </c>
      <c r="F726" s="39">
        <v>12</v>
      </c>
      <c r="G726" s="39" t="s">
        <v>641</v>
      </c>
    </row>
    <row r="727" spans="1:7" x14ac:dyDescent="0.35">
      <c r="A727" s="34" t="str">
        <f t="shared" si="11"/>
        <v>ML45683</v>
      </c>
      <c r="B727" s="41" t="s">
        <v>619</v>
      </c>
      <c r="C727" s="40">
        <v>45683</v>
      </c>
      <c r="D727" s="39" t="s">
        <v>639</v>
      </c>
      <c r="E727" s="39" t="s">
        <v>621</v>
      </c>
      <c r="F727" s="39">
        <v>12</v>
      </c>
      <c r="G727" s="39" t="s">
        <v>642</v>
      </c>
    </row>
    <row r="728" spans="1:7" x14ac:dyDescent="0.35">
      <c r="A728" s="34" t="str">
        <f t="shared" si="11"/>
        <v>ML45695</v>
      </c>
      <c r="B728" s="41" t="s">
        <v>619</v>
      </c>
      <c r="C728" s="40">
        <v>45695</v>
      </c>
      <c r="D728" s="39" t="s">
        <v>643</v>
      </c>
      <c r="E728" s="39" t="s">
        <v>112</v>
      </c>
      <c r="F728" s="39">
        <v>12</v>
      </c>
      <c r="G728" s="39" t="s">
        <v>644</v>
      </c>
    </row>
    <row r="729" spans="1:7" x14ac:dyDescent="0.35">
      <c r="A729" s="34" t="str">
        <f t="shared" si="11"/>
        <v>ML45707</v>
      </c>
      <c r="B729" s="41" t="s">
        <v>619</v>
      </c>
      <c r="C729" s="40">
        <v>45707</v>
      </c>
      <c r="D729" s="39" t="s">
        <v>643</v>
      </c>
      <c r="E729" s="39" t="s">
        <v>112</v>
      </c>
      <c r="F729" s="39">
        <v>12</v>
      </c>
      <c r="G729" s="39" t="s">
        <v>645</v>
      </c>
    </row>
    <row r="730" spans="1:7" x14ac:dyDescent="0.35">
      <c r="A730" s="34" t="str">
        <f t="shared" si="11"/>
        <v>ML45719</v>
      </c>
      <c r="B730" s="41" t="s">
        <v>619</v>
      </c>
      <c r="C730" s="40">
        <v>45719</v>
      </c>
      <c r="D730" s="39" t="s">
        <v>646</v>
      </c>
      <c r="E730" s="39" t="s">
        <v>621</v>
      </c>
      <c r="F730" s="39">
        <v>12</v>
      </c>
      <c r="G730" s="39" t="s">
        <v>647</v>
      </c>
    </row>
    <row r="731" spans="1:7" x14ac:dyDescent="0.35">
      <c r="A731" s="34" t="str">
        <f t="shared" si="11"/>
        <v>ML45731</v>
      </c>
      <c r="B731" s="41" t="s">
        <v>619</v>
      </c>
      <c r="C731" s="40">
        <v>45731</v>
      </c>
      <c r="D731" s="39" t="s">
        <v>625</v>
      </c>
      <c r="E731" s="39" t="s">
        <v>621</v>
      </c>
      <c r="F731" s="39">
        <v>12</v>
      </c>
      <c r="G731" s="39" t="s">
        <v>648</v>
      </c>
    </row>
    <row r="732" spans="1:7" x14ac:dyDescent="0.35">
      <c r="A732" s="34" t="str">
        <f t="shared" si="11"/>
        <v>ML45743</v>
      </c>
      <c r="B732" s="41" t="s">
        <v>619</v>
      </c>
      <c r="C732" s="40">
        <v>45743</v>
      </c>
      <c r="D732" s="39" t="s">
        <v>625</v>
      </c>
      <c r="E732" s="39" t="s">
        <v>621</v>
      </c>
      <c r="F732" s="39">
        <v>12</v>
      </c>
      <c r="G732" s="39" t="s">
        <v>649</v>
      </c>
    </row>
    <row r="733" spans="1:7" x14ac:dyDescent="0.35">
      <c r="A733" s="34" t="str">
        <f t="shared" si="11"/>
        <v>ML45755</v>
      </c>
      <c r="B733" s="41" t="s">
        <v>619</v>
      </c>
      <c r="C733" s="40">
        <v>45755</v>
      </c>
      <c r="D733" s="39" t="s">
        <v>625</v>
      </c>
      <c r="E733" s="39" t="s">
        <v>621</v>
      </c>
      <c r="F733" s="39">
        <v>12</v>
      </c>
      <c r="G733" s="39" t="s">
        <v>650</v>
      </c>
    </row>
    <row r="734" spans="1:7" x14ac:dyDescent="0.35">
      <c r="A734" s="34" t="str">
        <f t="shared" si="11"/>
        <v>ML45767</v>
      </c>
      <c r="B734" s="41" t="s">
        <v>619</v>
      </c>
      <c r="C734" s="40">
        <v>45767</v>
      </c>
      <c r="D734" s="39" t="s">
        <v>625</v>
      </c>
      <c r="E734" s="39" t="s">
        <v>621</v>
      </c>
      <c r="F734" s="39">
        <v>12</v>
      </c>
      <c r="G734" s="39" t="s">
        <v>651</v>
      </c>
    </row>
    <row r="735" spans="1:7" x14ac:dyDescent="0.35">
      <c r="A735" s="34" t="str">
        <f t="shared" si="11"/>
        <v>ML45779</v>
      </c>
      <c r="B735" s="41" t="s">
        <v>619</v>
      </c>
      <c r="C735" s="40">
        <v>45779</v>
      </c>
      <c r="D735" s="39" t="s">
        <v>652</v>
      </c>
      <c r="E735" s="39" t="s">
        <v>621</v>
      </c>
      <c r="F735" s="39">
        <v>12</v>
      </c>
      <c r="G735" s="39" t="s">
        <v>653</v>
      </c>
    </row>
    <row r="736" spans="1:7" x14ac:dyDescent="0.35">
      <c r="A736" s="34" t="str">
        <f t="shared" si="11"/>
        <v>ML45791</v>
      </c>
      <c r="B736" s="41" t="s">
        <v>619</v>
      </c>
      <c r="C736" s="40">
        <v>45791</v>
      </c>
      <c r="D736" s="39" t="s">
        <v>625</v>
      </c>
      <c r="E736" s="39" t="s">
        <v>621</v>
      </c>
      <c r="F736" s="39">
        <v>12</v>
      </c>
      <c r="G736" s="39" t="s">
        <v>654</v>
      </c>
    </row>
    <row r="737" spans="1:7" x14ac:dyDescent="0.35">
      <c r="A737" s="34" t="str">
        <f t="shared" si="11"/>
        <v>ML45803</v>
      </c>
      <c r="B737" s="41" t="s">
        <v>619</v>
      </c>
      <c r="C737" s="40">
        <v>45803</v>
      </c>
      <c r="D737" s="39" t="s">
        <v>655</v>
      </c>
      <c r="E737" s="39" t="s">
        <v>621</v>
      </c>
      <c r="F737" s="39">
        <v>12</v>
      </c>
      <c r="G737" s="39" t="s">
        <v>656</v>
      </c>
    </row>
    <row r="738" spans="1:7" x14ac:dyDescent="0.35">
      <c r="A738" s="34" t="str">
        <f t="shared" si="11"/>
        <v>ML45815</v>
      </c>
      <c r="B738" s="41" t="s">
        <v>619</v>
      </c>
      <c r="C738" s="40">
        <v>45815</v>
      </c>
      <c r="D738" s="39" t="s">
        <v>657</v>
      </c>
      <c r="E738" s="39" t="s">
        <v>621</v>
      </c>
      <c r="F738" s="39">
        <v>12</v>
      </c>
      <c r="G738" s="39" t="s">
        <v>658</v>
      </c>
    </row>
    <row r="739" spans="1:7" x14ac:dyDescent="0.35">
      <c r="A739" s="34" t="str">
        <f t="shared" si="11"/>
        <v>ML45827</v>
      </c>
      <c r="B739" s="41" t="s">
        <v>619</v>
      </c>
      <c r="C739" s="40">
        <v>45827</v>
      </c>
      <c r="D739" s="39" t="s">
        <v>625</v>
      </c>
      <c r="E739" s="39" t="s">
        <v>621</v>
      </c>
      <c r="F739" s="39">
        <v>12</v>
      </c>
      <c r="G739" s="39" t="s">
        <v>659</v>
      </c>
    </row>
    <row r="740" spans="1:7" x14ac:dyDescent="0.35">
      <c r="A740" s="34" t="str">
        <f t="shared" si="11"/>
        <v>ML45839</v>
      </c>
      <c r="B740" s="41" t="s">
        <v>619</v>
      </c>
      <c r="C740" s="40">
        <v>45839</v>
      </c>
      <c r="D740" s="39" t="s">
        <v>625</v>
      </c>
      <c r="E740" s="39" t="s">
        <v>621</v>
      </c>
      <c r="F740" s="39">
        <v>12</v>
      </c>
      <c r="G740" s="39" t="s">
        <v>660</v>
      </c>
    </row>
    <row r="741" spans="1:7" x14ac:dyDescent="0.35">
      <c r="A741" s="34" t="str">
        <f t="shared" si="11"/>
        <v>ML45851</v>
      </c>
      <c r="B741" s="41" t="s">
        <v>619</v>
      </c>
      <c r="C741" s="40">
        <v>45851</v>
      </c>
      <c r="D741" s="39" t="s">
        <v>620</v>
      </c>
      <c r="E741" s="39" t="s">
        <v>621</v>
      </c>
      <c r="F741" s="39">
        <v>12</v>
      </c>
      <c r="G741" s="39" t="s">
        <v>661</v>
      </c>
    </row>
    <row r="742" spans="1:7" x14ac:dyDescent="0.35">
      <c r="A742" s="34" t="str">
        <f t="shared" si="11"/>
        <v>ML45863</v>
      </c>
      <c r="B742" s="41" t="s">
        <v>619</v>
      </c>
      <c r="C742" s="40">
        <v>45863</v>
      </c>
      <c r="D742" s="39" t="s">
        <v>662</v>
      </c>
      <c r="E742" s="39" t="s">
        <v>621</v>
      </c>
      <c r="F742" s="39">
        <v>12</v>
      </c>
      <c r="G742" s="39" t="s">
        <v>663</v>
      </c>
    </row>
    <row r="743" spans="1:7" x14ac:dyDescent="0.35">
      <c r="A743" s="34" t="str">
        <f t="shared" si="11"/>
        <v>ML45875</v>
      </c>
      <c r="B743" s="41" t="s">
        <v>619</v>
      </c>
      <c r="C743" s="40">
        <v>45875</v>
      </c>
      <c r="D743" s="39" t="s">
        <v>625</v>
      </c>
      <c r="E743" s="39" t="s">
        <v>621</v>
      </c>
      <c r="F743" s="39">
        <v>12</v>
      </c>
      <c r="G743" s="39" t="s">
        <v>664</v>
      </c>
    </row>
    <row r="744" spans="1:7" x14ac:dyDescent="0.35">
      <c r="A744" s="34" t="str">
        <f t="shared" si="11"/>
        <v>ML45887</v>
      </c>
      <c r="B744" s="41" t="s">
        <v>619</v>
      </c>
      <c r="C744" s="40">
        <v>45887</v>
      </c>
      <c r="D744" s="39" t="s">
        <v>625</v>
      </c>
      <c r="E744" s="39" t="s">
        <v>621</v>
      </c>
      <c r="F744" s="39">
        <v>12</v>
      </c>
      <c r="G744" s="39" t="s">
        <v>665</v>
      </c>
    </row>
    <row r="745" spans="1:7" x14ac:dyDescent="0.35">
      <c r="A745" s="34" t="str">
        <f t="shared" si="11"/>
        <v>ML45899</v>
      </c>
      <c r="B745" s="41" t="s">
        <v>619</v>
      </c>
      <c r="C745" s="40">
        <v>45899</v>
      </c>
      <c r="D745" s="39" t="s">
        <v>625</v>
      </c>
      <c r="E745" s="39" t="s">
        <v>621</v>
      </c>
      <c r="F745" s="39">
        <v>12</v>
      </c>
      <c r="G745" s="39" t="s">
        <v>666</v>
      </c>
    </row>
    <row r="746" spans="1:7" x14ac:dyDescent="0.35">
      <c r="A746" s="34" t="str">
        <f t="shared" si="11"/>
        <v>ML45911</v>
      </c>
      <c r="B746" s="41" t="s">
        <v>619</v>
      </c>
      <c r="C746" s="40">
        <v>45911</v>
      </c>
      <c r="D746" s="39" t="s">
        <v>655</v>
      </c>
      <c r="E746" s="39" t="s">
        <v>621</v>
      </c>
      <c r="F746" s="39">
        <v>12</v>
      </c>
      <c r="G746" s="39" t="s">
        <v>667</v>
      </c>
    </row>
    <row r="747" spans="1:7" x14ac:dyDescent="0.35">
      <c r="A747" s="34" t="str">
        <f t="shared" si="11"/>
        <v>ML45923</v>
      </c>
      <c r="B747" s="41" t="s">
        <v>619</v>
      </c>
      <c r="C747" s="40">
        <v>45923</v>
      </c>
      <c r="D747" s="39" t="s">
        <v>657</v>
      </c>
      <c r="E747" s="39" t="s">
        <v>621</v>
      </c>
      <c r="F747" s="39">
        <v>12</v>
      </c>
      <c r="G747" s="39" t="s">
        <v>668</v>
      </c>
    </row>
    <row r="748" spans="1:7" x14ac:dyDescent="0.35">
      <c r="A748" s="34" t="str">
        <f t="shared" si="11"/>
        <v>ML45935</v>
      </c>
      <c r="B748" s="41" t="s">
        <v>619</v>
      </c>
      <c r="C748" s="40">
        <v>45935</v>
      </c>
      <c r="D748" s="39" t="s">
        <v>625</v>
      </c>
      <c r="E748" s="39" t="s">
        <v>621</v>
      </c>
      <c r="F748" s="39">
        <v>12</v>
      </c>
      <c r="G748" s="39" t="s">
        <v>669</v>
      </c>
    </row>
    <row r="749" spans="1:7" x14ac:dyDescent="0.35">
      <c r="A749" s="34" t="str">
        <f t="shared" si="11"/>
        <v>ML45947</v>
      </c>
      <c r="B749" s="41" t="s">
        <v>619</v>
      </c>
      <c r="C749" s="40">
        <v>45947</v>
      </c>
      <c r="D749" s="39" t="s">
        <v>625</v>
      </c>
      <c r="E749" s="39" t="s">
        <v>621</v>
      </c>
      <c r="F749" s="39">
        <v>12</v>
      </c>
      <c r="G749" s="39" t="s">
        <v>670</v>
      </c>
    </row>
    <row r="750" spans="1:7" x14ac:dyDescent="0.35">
      <c r="A750" s="34" t="str">
        <f t="shared" si="11"/>
        <v>ML45959</v>
      </c>
      <c r="B750" s="41" t="s">
        <v>619</v>
      </c>
      <c r="C750" s="40">
        <v>45959</v>
      </c>
      <c r="D750" s="39" t="s">
        <v>671</v>
      </c>
      <c r="E750" s="39" t="s">
        <v>621</v>
      </c>
      <c r="F750" s="39">
        <v>14</v>
      </c>
      <c r="G750" s="39" t="s">
        <v>672</v>
      </c>
    </row>
    <row r="751" spans="1:7" x14ac:dyDescent="0.35">
      <c r="A751" s="34" t="str">
        <f t="shared" si="11"/>
        <v>ML45973</v>
      </c>
      <c r="B751" s="41" t="s">
        <v>619</v>
      </c>
      <c r="C751" s="40">
        <v>45973</v>
      </c>
      <c r="D751" s="39" t="s">
        <v>634</v>
      </c>
      <c r="E751" s="39" t="s">
        <v>621</v>
      </c>
      <c r="F751" s="39">
        <v>14</v>
      </c>
      <c r="G751" s="39" t="s">
        <v>673</v>
      </c>
    </row>
    <row r="752" spans="1:7" x14ac:dyDescent="0.35">
      <c r="A752" s="34" t="str">
        <f t="shared" si="11"/>
        <v>ML45987</v>
      </c>
      <c r="B752" s="41" t="s">
        <v>619</v>
      </c>
      <c r="C752" s="40">
        <v>45987</v>
      </c>
      <c r="D752" s="39" t="s">
        <v>674</v>
      </c>
      <c r="E752" s="39" t="s">
        <v>621</v>
      </c>
      <c r="F752" s="39">
        <v>13</v>
      </c>
      <c r="G752" s="39" t="s">
        <v>675</v>
      </c>
    </row>
    <row r="753" spans="1:7" x14ac:dyDescent="0.35">
      <c r="A753" s="34" t="str">
        <f t="shared" si="11"/>
        <v>ML46000</v>
      </c>
      <c r="B753" s="41" t="s">
        <v>619</v>
      </c>
      <c r="C753" s="40">
        <v>46000</v>
      </c>
      <c r="D753" s="39" t="s">
        <v>676</v>
      </c>
      <c r="E753" s="39" t="s">
        <v>621</v>
      </c>
      <c r="F753" s="39">
        <v>13</v>
      </c>
      <c r="G753" s="39" t="s">
        <v>677</v>
      </c>
    </row>
    <row r="754" spans="1:7" x14ac:dyDescent="0.35">
      <c r="A754" s="34" t="str">
        <f t="shared" si="11"/>
        <v>ML46013</v>
      </c>
      <c r="B754" s="41" t="s">
        <v>619</v>
      </c>
      <c r="C754" s="40">
        <v>46013</v>
      </c>
      <c r="D754" s="39" t="s">
        <v>637</v>
      </c>
      <c r="E754" s="39" t="s">
        <v>621</v>
      </c>
      <c r="F754" s="39">
        <v>12</v>
      </c>
      <c r="G754" s="39" t="s">
        <v>678</v>
      </c>
    </row>
    <row r="755" spans="1:7" x14ac:dyDescent="0.35">
      <c r="A755" s="34" t="str">
        <f t="shared" si="11"/>
        <v>ML46025</v>
      </c>
      <c r="B755" s="41" t="s">
        <v>619</v>
      </c>
      <c r="C755" s="40">
        <v>46025</v>
      </c>
      <c r="D755" s="39" t="s">
        <v>639</v>
      </c>
      <c r="E755" s="39" t="s">
        <v>621</v>
      </c>
      <c r="F755" s="39">
        <v>12</v>
      </c>
      <c r="G755" s="39" t="s">
        <v>679</v>
      </c>
    </row>
    <row r="756" spans="1:7" x14ac:dyDescent="0.35">
      <c r="A756" s="34" t="str">
        <f t="shared" si="11"/>
        <v>ML46037</v>
      </c>
      <c r="B756" s="41" t="s">
        <v>619</v>
      </c>
      <c r="C756" s="40">
        <v>46037</v>
      </c>
      <c r="D756" s="39" t="s">
        <v>639</v>
      </c>
      <c r="E756" s="39" t="s">
        <v>621</v>
      </c>
      <c r="F756" s="39">
        <v>12</v>
      </c>
      <c r="G756" s="39" t="s">
        <v>680</v>
      </c>
    </row>
    <row r="757" spans="1:7" x14ac:dyDescent="0.35">
      <c r="A757" s="34" t="str">
        <f t="shared" si="11"/>
        <v>ML46049</v>
      </c>
      <c r="B757" s="41" t="s">
        <v>619</v>
      </c>
      <c r="C757" s="40">
        <v>46049</v>
      </c>
      <c r="D757" s="39" t="s">
        <v>643</v>
      </c>
      <c r="E757" s="39" t="s">
        <v>621</v>
      </c>
      <c r="F757" s="39">
        <v>12</v>
      </c>
      <c r="G757" s="39" t="s">
        <v>681</v>
      </c>
    </row>
    <row r="758" spans="1:7" x14ac:dyDescent="0.35">
      <c r="A758" s="34" t="str">
        <f t="shared" si="11"/>
        <v>ML46061</v>
      </c>
      <c r="B758" s="41" t="s">
        <v>619</v>
      </c>
      <c r="C758" s="40">
        <v>46061</v>
      </c>
      <c r="D758" s="39" t="s">
        <v>643</v>
      </c>
      <c r="E758" s="39" t="s">
        <v>621</v>
      </c>
      <c r="F758" s="39">
        <v>12</v>
      </c>
      <c r="G758" s="39" t="s">
        <v>682</v>
      </c>
    </row>
    <row r="759" spans="1:7" x14ac:dyDescent="0.35">
      <c r="A759" s="34" t="str">
        <f t="shared" si="11"/>
        <v>ML46073</v>
      </c>
      <c r="B759" s="41" t="s">
        <v>619</v>
      </c>
      <c r="C759" s="40">
        <v>46073</v>
      </c>
      <c r="D759" s="39" t="s">
        <v>683</v>
      </c>
      <c r="E759" s="39" t="s">
        <v>621</v>
      </c>
      <c r="F759" s="39">
        <v>11</v>
      </c>
      <c r="G759" s="39" t="s">
        <v>684</v>
      </c>
    </row>
    <row r="760" spans="1:7" x14ac:dyDescent="0.35">
      <c r="A760" s="34" t="str">
        <f t="shared" si="11"/>
        <v>ML46084</v>
      </c>
      <c r="B760" s="41" t="s">
        <v>619</v>
      </c>
      <c r="C760" s="40">
        <v>46084</v>
      </c>
      <c r="D760" s="39" t="s">
        <v>685</v>
      </c>
      <c r="E760" s="39" t="s">
        <v>621</v>
      </c>
      <c r="F760" s="39">
        <v>13</v>
      </c>
      <c r="G760" s="39" t="s">
        <v>686</v>
      </c>
    </row>
    <row r="761" spans="1:7" x14ac:dyDescent="0.35">
      <c r="A761" s="34" t="str">
        <f t="shared" si="11"/>
        <v>ML46097</v>
      </c>
      <c r="B761" s="41" t="s">
        <v>619</v>
      </c>
      <c r="C761" s="40">
        <v>46097</v>
      </c>
      <c r="D761" s="39" t="s">
        <v>625</v>
      </c>
      <c r="E761" s="39" t="s">
        <v>621</v>
      </c>
      <c r="F761" s="39">
        <v>12</v>
      </c>
      <c r="G761" s="39" t="s">
        <v>687</v>
      </c>
    </row>
    <row r="762" spans="1:7" x14ac:dyDescent="0.35">
      <c r="A762" s="34" t="str">
        <f t="shared" si="11"/>
        <v>ML46109</v>
      </c>
      <c r="B762" s="41" t="s">
        <v>619</v>
      </c>
      <c r="C762" s="40">
        <v>46109</v>
      </c>
      <c r="D762" s="39" t="s">
        <v>625</v>
      </c>
      <c r="E762" s="39" t="s">
        <v>621</v>
      </c>
      <c r="F762" s="39">
        <v>12</v>
      </c>
      <c r="G762" s="39" t="s">
        <v>688</v>
      </c>
    </row>
    <row r="763" spans="1:7" x14ac:dyDescent="0.35">
      <c r="A763" s="34" t="str">
        <f t="shared" si="11"/>
        <v>ML46121</v>
      </c>
      <c r="B763" s="41" t="s">
        <v>619</v>
      </c>
      <c r="C763" s="40">
        <v>46121</v>
      </c>
      <c r="D763" s="39" t="s">
        <v>625</v>
      </c>
      <c r="E763" s="39" t="s">
        <v>621</v>
      </c>
      <c r="F763" s="39">
        <v>12</v>
      </c>
      <c r="G763" s="39" t="s">
        <v>689</v>
      </c>
    </row>
    <row r="764" spans="1:7" x14ac:dyDescent="0.35">
      <c r="A764" s="34" t="str">
        <f t="shared" si="11"/>
        <v>RF45486</v>
      </c>
      <c r="B764" s="39" t="s">
        <v>690</v>
      </c>
      <c r="C764" s="40">
        <v>45486</v>
      </c>
      <c r="D764" s="39" t="s">
        <v>691</v>
      </c>
      <c r="E764" s="39" t="s">
        <v>115</v>
      </c>
      <c r="F764" s="39">
        <v>8</v>
      </c>
      <c r="G764" s="39" t="s">
        <v>692</v>
      </c>
    </row>
    <row r="765" spans="1:7" x14ac:dyDescent="0.35">
      <c r="A765" s="34" t="str">
        <f t="shared" si="11"/>
        <v>RF45494</v>
      </c>
      <c r="B765" s="41" t="s">
        <v>690</v>
      </c>
      <c r="C765" s="40">
        <v>45494</v>
      </c>
      <c r="D765" s="39" t="s">
        <v>693</v>
      </c>
      <c r="E765" s="39" t="s">
        <v>398</v>
      </c>
      <c r="F765" s="39">
        <v>5</v>
      </c>
      <c r="G765" s="39" t="s">
        <v>694</v>
      </c>
    </row>
    <row r="766" spans="1:7" x14ac:dyDescent="0.35">
      <c r="A766" s="34" t="str">
        <f t="shared" si="11"/>
        <v>RF45499</v>
      </c>
      <c r="B766" s="41" t="s">
        <v>690</v>
      </c>
      <c r="C766" s="40">
        <v>45499</v>
      </c>
      <c r="D766" s="39" t="s">
        <v>695</v>
      </c>
      <c r="E766" s="39" t="s">
        <v>398</v>
      </c>
      <c r="F766" s="39">
        <v>3</v>
      </c>
      <c r="G766" s="39" t="s">
        <v>696</v>
      </c>
    </row>
    <row r="767" spans="1:7" x14ac:dyDescent="0.35">
      <c r="A767" s="34" t="str">
        <f t="shared" si="11"/>
        <v>RF45502</v>
      </c>
      <c r="B767" s="41" t="s">
        <v>690</v>
      </c>
      <c r="C767" s="40">
        <v>45502</v>
      </c>
      <c r="D767" s="39" t="s">
        <v>697</v>
      </c>
      <c r="E767" s="39" t="s">
        <v>398</v>
      </c>
      <c r="F767" s="39">
        <v>4</v>
      </c>
      <c r="G767" s="39" t="s">
        <v>698</v>
      </c>
    </row>
    <row r="768" spans="1:7" x14ac:dyDescent="0.35">
      <c r="A768" s="34" t="str">
        <f t="shared" si="11"/>
        <v>RF45506</v>
      </c>
      <c r="B768" s="41" t="s">
        <v>690</v>
      </c>
      <c r="C768" s="40">
        <v>45506</v>
      </c>
      <c r="D768" s="39" t="s">
        <v>699</v>
      </c>
      <c r="E768" s="39" t="s">
        <v>398</v>
      </c>
      <c r="F768" s="39">
        <v>3</v>
      </c>
      <c r="G768" s="39" t="s">
        <v>700</v>
      </c>
    </row>
    <row r="769" spans="1:7" x14ac:dyDescent="0.35">
      <c r="A769" s="34" t="str">
        <f t="shared" si="11"/>
        <v>RF45509</v>
      </c>
      <c r="B769" s="41" t="s">
        <v>690</v>
      </c>
      <c r="C769" s="40">
        <v>45509</v>
      </c>
      <c r="D769" s="39" t="s">
        <v>697</v>
      </c>
      <c r="E769" s="39" t="s">
        <v>398</v>
      </c>
      <c r="F769" s="39">
        <v>4</v>
      </c>
      <c r="G769" s="39" t="s">
        <v>701</v>
      </c>
    </row>
    <row r="770" spans="1:7" x14ac:dyDescent="0.35">
      <c r="A770" s="34" t="str">
        <f t="shared" ref="A770:A833" si="12">B770&amp;C770</f>
        <v>RF45513</v>
      </c>
      <c r="B770" s="41" t="s">
        <v>690</v>
      </c>
      <c r="C770" s="40">
        <v>45513</v>
      </c>
      <c r="D770" s="39" t="s">
        <v>695</v>
      </c>
      <c r="E770" s="39" t="s">
        <v>398</v>
      </c>
      <c r="F770" s="39">
        <v>3</v>
      </c>
      <c r="G770" s="39" t="s">
        <v>702</v>
      </c>
    </row>
    <row r="771" spans="1:7" x14ac:dyDescent="0.35">
      <c r="A771" s="34" t="str">
        <f t="shared" si="12"/>
        <v>RF45516</v>
      </c>
      <c r="B771" s="41" t="s">
        <v>690</v>
      </c>
      <c r="C771" s="40">
        <v>45516</v>
      </c>
      <c r="D771" s="39" t="s">
        <v>703</v>
      </c>
      <c r="E771" s="39" t="s">
        <v>398</v>
      </c>
      <c r="F771" s="39">
        <v>4</v>
      </c>
      <c r="G771" s="39" t="s">
        <v>704</v>
      </c>
    </row>
    <row r="772" spans="1:7" x14ac:dyDescent="0.35">
      <c r="A772" s="34" t="str">
        <f t="shared" si="12"/>
        <v>RF45520</v>
      </c>
      <c r="B772" s="41" t="s">
        <v>690</v>
      </c>
      <c r="C772" s="40">
        <v>45520</v>
      </c>
      <c r="D772" s="39" t="s">
        <v>705</v>
      </c>
      <c r="E772" s="39" t="s">
        <v>398</v>
      </c>
      <c r="F772" s="39">
        <v>3</v>
      </c>
      <c r="G772" s="39" t="s">
        <v>706</v>
      </c>
    </row>
    <row r="773" spans="1:7" x14ac:dyDescent="0.35">
      <c r="A773" s="34" t="str">
        <f t="shared" si="12"/>
        <v>RF45523</v>
      </c>
      <c r="B773" s="41" t="s">
        <v>690</v>
      </c>
      <c r="C773" s="40">
        <v>45523</v>
      </c>
      <c r="D773" s="39" t="s">
        <v>707</v>
      </c>
      <c r="E773" s="39" t="s">
        <v>398</v>
      </c>
      <c r="F773" s="39">
        <v>4</v>
      </c>
      <c r="G773" s="39" t="s">
        <v>708</v>
      </c>
    </row>
    <row r="774" spans="1:7" x14ac:dyDescent="0.35">
      <c r="A774" s="34" t="str">
        <f t="shared" si="12"/>
        <v>RF45527</v>
      </c>
      <c r="B774" s="41" t="s">
        <v>690</v>
      </c>
      <c r="C774" s="40">
        <v>45527</v>
      </c>
      <c r="D774" s="39" t="s">
        <v>695</v>
      </c>
      <c r="E774" s="39" t="s">
        <v>398</v>
      </c>
      <c r="F774" s="39">
        <v>3</v>
      </c>
      <c r="G774" s="39" t="s">
        <v>696</v>
      </c>
    </row>
    <row r="775" spans="1:7" x14ac:dyDescent="0.35">
      <c r="A775" s="34" t="str">
        <f t="shared" si="12"/>
        <v>RF45530</v>
      </c>
      <c r="B775" s="41" t="s">
        <v>690</v>
      </c>
      <c r="C775" s="40">
        <v>45530</v>
      </c>
      <c r="D775" s="39" t="s">
        <v>703</v>
      </c>
      <c r="E775" s="39" t="s">
        <v>398</v>
      </c>
      <c r="F775" s="39">
        <v>4</v>
      </c>
      <c r="G775" s="39" t="s">
        <v>709</v>
      </c>
    </row>
    <row r="776" spans="1:7" x14ac:dyDescent="0.35">
      <c r="A776" s="34" t="str">
        <f t="shared" si="12"/>
        <v>RF45534</v>
      </c>
      <c r="B776" s="41" t="s">
        <v>690</v>
      </c>
      <c r="C776" s="40">
        <v>45534</v>
      </c>
      <c r="D776" s="39" t="s">
        <v>695</v>
      </c>
      <c r="E776" s="39" t="s">
        <v>398</v>
      </c>
      <c r="F776" s="39">
        <v>3</v>
      </c>
      <c r="G776" s="39" t="s">
        <v>696</v>
      </c>
    </row>
    <row r="777" spans="1:7" x14ac:dyDescent="0.35">
      <c r="A777" s="34" t="str">
        <f t="shared" si="12"/>
        <v>RF45537</v>
      </c>
      <c r="B777" s="41" t="s">
        <v>690</v>
      </c>
      <c r="C777" s="40">
        <v>45537</v>
      </c>
      <c r="D777" s="39" t="s">
        <v>707</v>
      </c>
      <c r="E777" s="39" t="s">
        <v>398</v>
      </c>
      <c r="F777" s="39">
        <v>4</v>
      </c>
      <c r="G777" s="39" t="s">
        <v>710</v>
      </c>
    </row>
    <row r="778" spans="1:7" x14ac:dyDescent="0.35">
      <c r="A778" s="34" t="str">
        <f t="shared" si="12"/>
        <v>RF45541</v>
      </c>
      <c r="B778" s="41" t="s">
        <v>690</v>
      </c>
      <c r="C778" s="40">
        <v>45541</v>
      </c>
      <c r="D778" s="39" t="s">
        <v>695</v>
      </c>
      <c r="E778" s="39" t="s">
        <v>398</v>
      </c>
      <c r="F778" s="39">
        <v>3</v>
      </c>
      <c r="G778" s="39" t="s">
        <v>702</v>
      </c>
    </row>
    <row r="779" spans="1:7" x14ac:dyDescent="0.35">
      <c r="A779" s="34" t="str">
        <f t="shared" si="12"/>
        <v>RF45544</v>
      </c>
      <c r="B779" s="41" t="s">
        <v>690</v>
      </c>
      <c r="C779" s="40">
        <v>45544</v>
      </c>
      <c r="D779" s="39" t="s">
        <v>703</v>
      </c>
      <c r="E779" s="39" t="s">
        <v>398</v>
      </c>
      <c r="F779" s="39">
        <v>4</v>
      </c>
      <c r="G779" s="39" t="s">
        <v>709</v>
      </c>
    </row>
    <row r="780" spans="1:7" x14ac:dyDescent="0.35">
      <c r="A780" s="34" t="str">
        <f t="shared" si="12"/>
        <v>RF45548</v>
      </c>
      <c r="B780" s="41" t="s">
        <v>690</v>
      </c>
      <c r="C780" s="40">
        <v>45548</v>
      </c>
      <c r="D780" s="39" t="s">
        <v>695</v>
      </c>
      <c r="E780" s="39" t="s">
        <v>398</v>
      </c>
      <c r="F780" s="39">
        <v>3</v>
      </c>
      <c r="G780" s="39" t="s">
        <v>711</v>
      </c>
    </row>
    <row r="781" spans="1:7" x14ac:dyDescent="0.35">
      <c r="A781" s="34" t="str">
        <f t="shared" si="12"/>
        <v>RF45551</v>
      </c>
      <c r="B781" s="41" t="s">
        <v>690</v>
      </c>
      <c r="C781" s="40">
        <v>45551</v>
      </c>
      <c r="D781" s="39" t="s">
        <v>697</v>
      </c>
      <c r="E781" s="39" t="s">
        <v>398</v>
      </c>
      <c r="F781" s="39">
        <v>4</v>
      </c>
      <c r="G781" s="39" t="s">
        <v>701</v>
      </c>
    </row>
    <row r="782" spans="1:7" x14ac:dyDescent="0.35">
      <c r="A782" s="34" t="str">
        <f t="shared" si="12"/>
        <v>RF45555</v>
      </c>
      <c r="B782" s="41" t="s">
        <v>690</v>
      </c>
      <c r="C782" s="40">
        <v>45555</v>
      </c>
      <c r="D782" s="39" t="s">
        <v>695</v>
      </c>
      <c r="E782" s="39" t="s">
        <v>398</v>
      </c>
      <c r="F782" s="39">
        <v>3</v>
      </c>
      <c r="G782" s="39" t="s">
        <v>696</v>
      </c>
    </row>
    <row r="783" spans="1:7" x14ac:dyDescent="0.35">
      <c r="A783" s="34" t="str">
        <f t="shared" si="12"/>
        <v>RF45558</v>
      </c>
      <c r="B783" s="41" t="s">
        <v>690</v>
      </c>
      <c r="C783" s="40">
        <v>45558</v>
      </c>
      <c r="D783" s="39" t="s">
        <v>707</v>
      </c>
      <c r="E783" s="39" t="s">
        <v>398</v>
      </c>
      <c r="F783" s="39">
        <v>4</v>
      </c>
      <c r="G783" s="39" t="s">
        <v>712</v>
      </c>
    </row>
    <row r="784" spans="1:7" x14ac:dyDescent="0.35">
      <c r="A784" s="34" t="str">
        <f t="shared" si="12"/>
        <v>RF45562</v>
      </c>
      <c r="B784" s="41" t="s">
        <v>690</v>
      </c>
      <c r="C784" s="40">
        <v>45562</v>
      </c>
      <c r="D784" s="39" t="s">
        <v>695</v>
      </c>
      <c r="E784" s="39" t="s">
        <v>398</v>
      </c>
      <c r="F784" s="39">
        <v>3</v>
      </c>
      <c r="G784" s="39" t="s">
        <v>696</v>
      </c>
    </row>
    <row r="785" spans="1:7" x14ac:dyDescent="0.35">
      <c r="A785" s="34" t="str">
        <f t="shared" si="12"/>
        <v>RF45565</v>
      </c>
      <c r="B785" s="41" t="s">
        <v>690</v>
      </c>
      <c r="C785" s="40">
        <v>45565</v>
      </c>
      <c r="D785" s="39" t="s">
        <v>703</v>
      </c>
      <c r="E785" s="39" t="s">
        <v>398</v>
      </c>
      <c r="F785" s="39">
        <v>4</v>
      </c>
      <c r="G785" s="39" t="s">
        <v>713</v>
      </c>
    </row>
    <row r="786" spans="1:7" x14ac:dyDescent="0.35">
      <c r="A786" s="34" t="str">
        <f t="shared" si="12"/>
        <v>RF45569</v>
      </c>
      <c r="B786" s="41" t="s">
        <v>690</v>
      </c>
      <c r="C786" s="40">
        <v>45569</v>
      </c>
      <c r="D786" s="39" t="s">
        <v>695</v>
      </c>
      <c r="E786" s="39" t="s">
        <v>398</v>
      </c>
      <c r="F786" s="39">
        <v>3</v>
      </c>
      <c r="G786" s="39" t="s">
        <v>702</v>
      </c>
    </row>
    <row r="787" spans="1:7" x14ac:dyDescent="0.35">
      <c r="A787" s="34" t="str">
        <f t="shared" si="12"/>
        <v>RF45572</v>
      </c>
      <c r="B787" s="41" t="s">
        <v>690</v>
      </c>
      <c r="C787" s="40">
        <v>45572</v>
      </c>
      <c r="D787" s="39" t="s">
        <v>707</v>
      </c>
      <c r="E787" s="39" t="s">
        <v>398</v>
      </c>
      <c r="F787" s="39">
        <v>4</v>
      </c>
      <c r="G787" s="39" t="s">
        <v>714</v>
      </c>
    </row>
    <row r="788" spans="1:7" x14ac:dyDescent="0.35">
      <c r="A788" s="34" t="str">
        <f t="shared" si="12"/>
        <v>RF45576</v>
      </c>
      <c r="B788" s="41" t="s">
        <v>690</v>
      </c>
      <c r="C788" s="40">
        <v>45576</v>
      </c>
      <c r="D788" s="39" t="s">
        <v>695</v>
      </c>
      <c r="E788" s="39" t="s">
        <v>398</v>
      </c>
      <c r="F788" s="39">
        <v>3</v>
      </c>
      <c r="G788" s="39" t="s">
        <v>702</v>
      </c>
    </row>
    <row r="789" spans="1:7" x14ac:dyDescent="0.35">
      <c r="A789" s="34" t="str">
        <f t="shared" si="12"/>
        <v>RF45579</v>
      </c>
      <c r="B789" s="41" t="s">
        <v>690</v>
      </c>
      <c r="C789" s="40">
        <v>45579</v>
      </c>
      <c r="D789" s="39" t="s">
        <v>697</v>
      </c>
      <c r="E789" s="39" t="s">
        <v>398</v>
      </c>
      <c r="F789" s="39">
        <v>4</v>
      </c>
      <c r="G789" s="39" t="s">
        <v>701</v>
      </c>
    </row>
    <row r="790" spans="1:7" x14ac:dyDescent="0.35">
      <c r="A790" s="34" t="str">
        <f t="shared" si="12"/>
        <v>RF45583</v>
      </c>
      <c r="B790" s="41" t="s">
        <v>690</v>
      </c>
      <c r="C790" s="40">
        <v>45583</v>
      </c>
      <c r="D790" s="39" t="s">
        <v>695</v>
      </c>
      <c r="E790" s="39" t="s">
        <v>398</v>
      </c>
      <c r="F790" s="39">
        <v>3</v>
      </c>
      <c r="G790" s="39" t="s">
        <v>696</v>
      </c>
    </row>
    <row r="791" spans="1:7" x14ac:dyDescent="0.35">
      <c r="A791" s="34" t="str">
        <f t="shared" si="12"/>
        <v>RF45586</v>
      </c>
      <c r="B791" s="41" t="s">
        <v>690</v>
      </c>
      <c r="C791" s="40">
        <v>45586</v>
      </c>
      <c r="D791" s="39" t="s">
        <v>703</v>
      </c>
      <c r="E791" s="39" t="s">
        <v>398</v>
      </c>
      <c r="F791" s="39">
        <v>4</v>
      </c>
      <c r="G791" s="39" t="s">
        <v>709</v>
      </c>
    </row>
    <row r="792" spans="1:7" x14ac:dyDescent="0.35">
      <c r="A792" s="34" t="str">
        <f t="shared" si="12"/>
        <v>RF45590</v>
      </c>
      <c r="B792" s="41" t="s">
        <v>690</v>
      </c>
      <c r="C792" s="40">
        <v>45590</v>
      </c>
      <c r="D792" s="39" t="s">
        <v>715</v>
      </c>
      <c r="E792" s="39" t="s">
        <v>398</v>
      </c>
      <c r="F792" s="39">
        <v>3</v>
      </c>
      <c r="G792" s="39" t="s">
        <v>716</v>
      </c>
    </row>
    <row r="793" spans="1:7" x14ac:dyDescent="0.35">
      <c r="A793" s="34" t="str">
        <f t="shared" si="12"/>
        <v>RF45593</v>
      </c>
      <c r="B793" s="41" t="s">
        <v>690</v>
      </c>
      <c r="C793" s="40">
        <v>45593</v>
      </c>
      <c r="D793" s="39" t="s">
        <v>703</v>
      </c>
      <c r="E793" s="39" t="s">
        <v>398</v>
      </c>
      <c r="F793" s="39">
        <v>4</v>
      </c>
      <c r="G793" s="39" t="s">
        <v>717</v>
      </c>
    </row>
    <row r="794" spans="1:7" x14ac:dyDescent="0.35">
      <c r="A794" s="34" t="str">
        <f t="shared" si="12"/>
        <v>RF45597</v>
      </c>
      <c r="B794" s="41" t="s">
        <v>690</v>
      </c>
      <c r="C794" s="40">
        <v>45597</v>
      </c>
      <c r="D794" s="39" t="s">
        <v>718</v>
      </c>
      <c r="E794" s="39" t="s">
        <v>398</v>
      </c>
      <c r="F794" s="39">
        <v>3</v>
      </c>
      <c r="G794" s="39" t="s">
        <v>719</v>
      </c>
    </row>
    <row r="795" spans="1:7" x14ac:dyDescent="0.35">
      <c r="A795" s="34" t="str">
        <f t="shared" si="12"/>
        <v>RF45600</v>
      </c>
      <c r="B795" s="41" t="s">
        <v>690</v>
      </c>
      <c r="C795" s="40">
        <v>45600</v>
      </c>
      <c r="D795" s="39" t="s">
        <v>720</v>
      </c>
      <c r="E795" s="39" t="s">
        <v>398</v>
      </c>
      <c r="F795" s="39">
        <v>5</v>
      </c>
      <c r="G795" s="39" t="s">
        <v>721</v>
      </c>
    </row>
    <row r="796" spans="1:7" x14ac:dyDescent="0.35">
      <c r="A796" s="34" t="str">
        <f t="shared" si="12"/>
        <v>RF45605</v>
      </c>
      <c r="B796" s="41" t="s">
        <v>690</v>
      </c>
      <c r="C796" s="40">
        <v>45605</v>
      </c>
      <c r="D796" s="39" t="s">
        <v>722</v>
      </c>
      <c r="E796" s="39" t="s">
        <v>115</v>
      </c>
      <c r="F796" s="39">
        <v>8</v>
      </c>
      <c r="G796" s="39" t="s">
        <v>723</v>
      </c>
    </row>
    <row r="797" spans="1:7" x14ac:dyDescent="0.35">
      <c r="A797" s="34" t="str">
        <f t="shared" si="12"/>
        <v>RF45613</v>
      </c>
      <c r="B797" s="41" t="s">
        <v>690</v>
      </c>
      <c r="C797" s="40">
        <v>45613</v>
      </c>
      <c r="D797" s="39" t="s">
        <v>724</v>
      </c>
      <c r="E797" s="39" t="s">
        <v>115</v>
      </c>
      <c r="F797" s="39">
        <v>6</v>
      </c>
      <c r="G797" s="39" t="s">
        <v>725</v>
      </c>
    </row>
    <row r="798" spans="1:7" x14ac:dyDescent="0.35">
      <c r="A798" s="34" t="str">
        <f t="shared" si="12"/>
        <v>RF45619</v>
      </c>
      <c r="B798" s="41" t="s">
        <v>690</v>
      </c>
      <c r="C798" s="40">
        <v>45619</v>
      </c>
      <c r="D798" s="39" t="s">
        <v>726</v>
      </c>
      <c r="E798" s="39" t="s">
        <v>115</v>
      </c>
      <c r="F798" s="39">
        <v>8</v>
      </c>
      <c r="G798" s="39" t="s">
        <v>727</v>
      </c>
    </row>
    <row r="799" spans="1:7" x14ac:dyDescent="0.35">
      <c r="A799" s="34" t="str">
        <f t="shared" si="12"/>
        <v>RF45627</v>
      </c>
      <c r="B799" s="41" t="s">
        <v>690</v>
      </c>
      <c r="C799" s="40">
        <v>45627</v>
      </c>
      <c r="D799" s="39" t="s">
        <v>724</v>
      </c>
      <c r="E799" s="39" t="s">
        <v>115</v>
      </c>
      <c r="F799" s="39">
        <v>6</v>
      </c>
      <c r="G799" s="39" t="s">
        <v>728</v>
      </c>
    </row>
    <row r="800" spans="1:7" x14ac:dyDescent="0.35">
      <c r="A800" s="34" t="str">
        <f t="shared" si="12"/>
        <v>RF45633</v>
      </c>
      <c r="B800" s="41" t="s">
        <v>690</v>
      </c>
      <c r="C800" s="40">
        <v>45633</v>
      </c>
      <c r="D800" s="39" t="s">
        <v>726</v>
      </c>
      <c r="E800" s="39" t="s">
        <v>115</v>
      </c>
      <c r="F800" s="39">
        <v>8</v>
      </c>
      <c r="G800" s="39" t="s">
        <v>727</v>
      </c>
    </row>
    <row r="801" spans="1:7" x14ac:dyDescent="0.35">
      <c r="A801" s="34" t="str">
        <f t="shared" si="12"/>
        <v>RF45641</v>
      </c>
      <c r="B801" s="41" t="s">
        <v>690</v>
      </c>
      <c r="C801" s="40">
        <v>45641</v>
      </c>
      <c r="D801" s="39" t="s">
        <v>724</v>
      </c>
      <c r="E801" s="39" t="s">
        <v>115</v>
      </c>
      <c r="F801" s="39">
        <v>6</v>
      </c>
      <c r="G801" s="39" t="s">
        <v>725</v>
      </c>
    </row>
    <row r="802" spans="1:7" x14ac:dyDescent="0.35">
      <c r="A802" s="34" t="str">
        <f t="shared" si="12"/>
        <v>RF45647</v>
      </c>
      <c r="B802" s="41" t="s">
        <v>690</v>
      </c>
      <c r="C802" s="40">
        <v>45647</v>
      </c>
      <c r="D802" s="39" t="s">
        <v>729</v>
      </c>
      <c r="E802" s="39" t="s">
        <v>115</v>
      </c>
      <c r="F802" s="39">
        <v>8</v>
      </c>
      <c r="G802" s="39" t="s">
        <v>730</v>
      </c>
    </row>
    <row r="803" spans="1:7" x14ac:dyDescent="0.35">
      <c r="A803" s="34" t="str">
        <f t="shared" si="12"/>
        <v>RF45655</v>
      </c>
      <c r="B803" s="41" t="s">
        <v>690</v>
      </c>
      <c r="C803" s="40">
        <v>45655</v>
      </c>
      <c r="D803" s="39" t="s">
        <v>731</v>
      </c>
      <c r="E803" s="39" t="s">
        <v>115</v>
      </c>
      <c r="F803" s="39">
        <v>6</v>
      </c>
      <c r="G803" s="39" t="s">
        <v>732</v>
      </c>
    </row>
    <row r="804" spans="1:7" x14ac:dyDescent="0.35">
      <c r="A804" s="34" t="str">
        <f t="shared" si="12"/>
        <v>RF45661</v>
      </c>
      <c r="B804" s="41" t="s">
        <v>690</v>
      </c>
      <c r="C804" s="40">
        <v>45661</v>
      </c>
      <c r="D804" s="39" t="s">
        <v>733</v>
      </c>
      <c r="E804" s="39" t="s">
        <v>115</v>
      </c>
      <c r="F804" s="39">
        <v>8</v>
      </c>
      <c r="G804" s="39" t="s">
        <v>734</v>
      </c>
    </row>
    <row r="805" spans="1:7" x14ac:dyDescent="0.35">
      <c r="A805" s="34" t="str">
        <f t="shared" si="12"/>
        <v>RF45669</v>
      </c>
      <c r="B805" s="41" t="s">
        <v>690</v>
      </c>
      <c r="C805" s="40">
        <v>45669</v>
      </c>
      <c r="D805" s="39" t="s">
        <v>724</v>
      </c>
      <c r="E805" s="39" t="s">
        <v>115</v>
      </c>
      <c r="F805" s="39">
        <v>6</v>
      </c>
      <c r="G805" s="39" t="s">
        <v>725</v>
      </c>
    </row>
    <row r="806" spans="1:7" x14ac:dyDescent="0.35">
      <c r="A806" s="34" t="str">
        <f t="shared" si="12"/>
        <v>RF45675</v>
      </c>
      <c r="B806" s="41" t="s">
        <v>690</v>
      </c>
      <c r="C806" s="40">
        <v>45675</v>
      </c>
      <c r="D806" s="39" t="s">
        <v>726</v>
      </c>
      <c r="E806" s="39" t="s">
        <v>115</v>
      </c>
      <c r="F806" s="39">
        <v>8</v>
      </c>
      <c r="G806" s="39" t="s">
        <v>727</v>
      </c>
    </row>
    <row r="807" spans="1:7" x14ac:dyDescent="0.35">
      <c r="A807" s="34" t="str">
        <f t="shared" si="12"/>
        <v>RF45683</v>
      </c>
      <c r="B807" s="41" t="s">
        <v>690</v>
      </c>
      <c r="C807" s="40">
        <v>45683</v>
      </c>
      <c r="D807" s="39" t="s">
        <v>724</v>
      </c>
      <c r="E807" s="39" t="s">
        <v>115</v>
      </c>
      <c r="F807" s="39">
        <v>6</v>
      </c>
      <c r="G807" s="39" t="s">
        <v>725</v>
      </c>
    </row>
    <row r="808" spans="1:7" x14ac:dyDescent="0.35">
      <c r="A808" s="34" t="str">
        <f t="shared" si="12"/>
        <v>RF45689</v>
      </c>
      <c r="B808" s="41" t="s">
        <v>690</v>
      </c>
      <c r="C808" s="40">
        <v>45689</v>
      </c>
      <c r="D808" s="39" t="s">
        <v>722</v>
      </c>
      <c r="E808" s="39" t="s">
        <v>115</v>
      </c>
      <c r="F808" s="39">
        <v>8</v>
      </c>
      <c r="G808" s="39" t="s">
        <v>735</v>
      </c>
    </row>
    <row r="809" spans="1:7" x14ac:dyDescent="0.35">
      <c r="A809" s="34" t="str">
        <f t="shared" si="12"/>
        <v>RF45697</v>
      </c>
      <c r="B809" s="41" t="s">
        <v>690</v>
      </c>
      <c r="C809" s="40">
        <v>45697</v>
      </c>
      <c r="D809" s="39" t="s">
        <v>724</v>
      </c>
      <c r="E809" s="39" t="s">
        <v>115</v>
      </c>
      <c r="F809" s="39">
        <v>6</v>
      </c>
      <c r="G809" s="39" t="s">
        <v>725</v>
      </c>
    </row>
    <row r="810" spans="1:7" x14ac:dyDescent="0.35">
      <c r="A810" s="34" t="str">
        <f t="shared" si="12"/>
        <v>RF45703</v>
      </c>
      <c r="B810" s="41" t="s">
        <v>690</v>
      </c>
      <c r="C810" s="40">
        <v>45703</v>
      </c>
      <c r="D810" s="39" t="s">
        <v>733</v>
      </c>
      <c r="E810" s="39" t="s">
        <v>115</v>
      </c>
      <c r="F810" s="39">
        <v>8</v>
      </c>
      <c r="G810" s="39" t="s">
        <v>734</v>
      </c>
    </row>
    <row r="811" spans="1:7" x14ac:dyDescent="0.35">
      <c r="A811" s="34" t="str">
        <f t="shared" si="12"/>
        <v>RF45711</v>
      </c>
      <c r="B811" s="41" t="s">
        <v>690</v>
      </c>
      <c r="C811" s="40">
        <v>45711</v>
      </c>
      <c r="D811" s="39" t="s">
        <v>724</v>
      </c>
      <c r="E811" s="39" t="s">
        <v>115</v>
      </c>
      <c r="F811" s="39">
        <v>6</v>
      </c>
      <c r="G811" s="39" t="s">
        <v>725</v>
      </c>
    </row>
    <row r="812" spans="1:7" x14ac:dyDescent="0.35">
      <c r="A812" s="34" t="str">
        <f t="shared" si="12"/>
        <v>RF45717</v>
      </c>
      <c r="B812" s="41" t="s">
        <v>690</v>
      </c>
      <c r="C812" s="40">
        <v>45717</v>
      </c>
      <c r="D812" s="39" t="s">
        <v>726</v>
      </c>
      <c r="E812" s="39" t="s">
        <v>115</v>
      </c>
      <c r="F812" s="39">
        <v>8</v>
      </c>
      <c r="G812" s="39" t="s">
        <v>727</v>
      </c>
    </row>
    <row r="813" spans="1:7" x14ac:dyDescent="0.35">
      <c r="A813" s="34" t="str">
        <f t="shared" si="12"/>
        <v>RF45725</v>
      </c>
      <c r="B813" s="41" t="s">
        <v>690</v>
      </c>
      <c r="C813" s="40">
        <v>45725</v>
      </c>
      <c r="D813" s="39" t="s">
        <v>724</v>
      </c>
      <c r="E813" s="39" t="s">
        <v>115</v>
      </c>
      <c r="F813" s="39">
        <v>6</v>
      </c>
      <c r="G813" s="39" t="s">
        <v>725</v>
      </c>
    </row>
    <row r="814" spans="1:7" x14ac:dyDescent="0.35">
      <c r="A814" s="34" t="str">
        <f t="shared" si="12"/>
        <v>RF45731</v>
      </c>
      <c r="B814" s="41" t="s">
        <v>690</v>
      </c>
      <c r="C814" s="40">
        <v>45731</v>
      </c>
      <c r="D814" s="39" t="s">
        <v>722</v>
      </c>
      <c r="E814" s="39" t="s">
        <v>115</v>
      </c>
      <c r="F814" s="39">
        <v>8</v>
      </c>
      <c r="G814" s="39" t="s">
        <v>735</v>
      </c>
    </row>
    <row r="815" spans="1:7" x14ac:dyDescent="0.35">
      <c r="A815" s="34" t="str">
        <f t="shared" si="12"/>
        <v>RF45739</v>
      </c>
      <c r="B815" s="41" t="s">
        <v>690</v>
      </c>
      <c r="C815" s="40">
        <v>45739</v>
      </c>
      <c r="D815" s="39" t="s">
        <v>724</v>
      </c>
      <c r="E815" s="39" t="s">
        <v>115</v>
      </c>
      <c r="F815" s="39">
        <v>6</v>
      </c>
      <c r="G815" s="39" t="s">
        <v>725</v>
      </c>
    </row>
    <row r="816" spans="1:7" x14ac:dyDescent="0.35">
      <c r="A816" s="34" t="str">
        <f t="shared" si="12"/>
        <v>RF45745</v>
      </c>
      <c r="B816" s="41" t="s">
        <v>690</v>
      </c>
      <c r="C816" s="40">
        <v>45745</v>
      </c>
      <c r="D816" s="39" t="s">
        <v>736</v>
      </c>
      <c r="E816" s="39" t="s">
        <v>115</v>
      </c>
      <c r="F816" s="39">
        <v>8</v>
      </c>
      <c r="G816" s="39" t="s">
        <v>737</v>
      </c>
    </row>
    <row r="817" spans="1:7" x14ac:dyDescent="0.35">
      <c r="A817" s="34" t="str">
        <f t="shared" si="12"/>
        <v>RF45753</v>
      </c>
      <c r="B817" s="41" t="s">
        <v>690</v>
      </c>
      <c r="C817" s="40">
        <v>45753</v>
      </c>
      <c r="D817" s="39" t="s">
        <v>724</v>
      </c>
      <c r="E817" s="39" t="s">
        <v>115</v>
      </c>
      <c r="F817" s="39">
        <v>6</v>
      </c>
      <c r="G817" s="39" t="s">
        <v>725</v>
      </c>
    </row>
    <row r="818" spans="1:7" x14ac:dyDescent="0.35">
      <c r="A818" s="34" t="str">
        <f t="shared" si="12"/>
        <v>RF45759</v>
      </c>
      <c r="B818" s="41" t="s">
        <v>690</v>
      </c>
      <c r="C818" s="40">
        <v>45759</v>
      </c>
      <c r="D818" s="39" t="s">
        <v>726</v>
      </c>
      <c r="E818" s="39" t="s">
        <v>115</v>
      </c>
      <c r="F818" s="39">
        <v>8</v>
      </c>
      <c r="G818" s="39" t="s">
        <v>727</v>
      </c>
    </row>
    <row r="819" spans="1:7" x14ac:dyDescent="0.35">
      <c r="A819" s="34" t="str">
        <f t="shared" si="12"/>
        <v>RF45767</v>
      </c>
      <c r="B819" s="41" t="s">
        <v>690</v>
      </c>
      <c r="C819" s="40">
        <v>45767</v>
      </c>
      <c r="D819" s="39" t="s">
        <v>724</v>
      </c>
      <c r="E819" s="39" t="s">
        <v>115</v>
      </c>
      <c r="F819" s="39">
        <v>6</v>
      </c>
      <c r="G819" s="39" t="s">
        <v>725</v>
      </c>
    </row>
    <row r="820" spans="1:7" x14ac:dyDescent="0.35">
      <c r="A820" s="34" t="str">
        <f t="shared" si="12"/>
        <v>RF45773</v>
      </c>
      <c r="B820" s="41" t="s">
        <v>690</v>
      </c>
      <c r="C820" s="40">
        <v>45773</v>
      </c>
      <c r="D820" s="39" t="s">
        <v>228</v>
      </c>
      <c r="E820" s="39" t="s">
        <v>115</v>
      </c>
      <c r="F820" s="39">
        <v>8</v>
      </c>
      <c r="G820" s="39" t="s">
        <v>738</v>
      </c>
    </row>
    <row r="821" spans="1:7" x14ac:dyDescent="0.35">
      <c r="A821" s="34" t="str">
        <f t="shared" si="12"/>
        <v>RF45781</v>
      </c>
      <c r="B821" s="41" t="s">
        <v>690</v>
      </c>
      <c r="C821" s="40">
        <v>45781</v>
      </c>
      <c r="D821" s="39" t="s">
        <v>739</v>
      </c>
      <c r="E821" s="39" t="s">
        <v>115</v>
      </c>
      <c r="F821" s="39">
        <v>6</v>
      </c>
      <c r="G821" s="39" t="s">
        <v>740</v>
      </c>
    </row>
    <row r="822" spans="1:7" x14ac:dyDescent="0.35">
      <c r="A822" s="34" t="str">
        <f t="shared" si="12"/>
        <v>RF45787</v>
      </c>
      <c r="B822" s="41" t="s">
        <v>690</v>
      </c>
      <c r="C822" s="40">
        <v>45787</v>
      </c>
      <c r="D822" s="39" t="s">
        <v>228</v>
      </c>
      <c r="E822" s="39" t="s">
        <v>115</v>
      </c>
      <c r="F822" s="39">
        <v>8</v>
      </c>
      <c r="G822" s="39" t="s">
        <v>738</v>
      </c>
    </row>
    <row r="823" spans="1:7" x14ac:dyDescent="0.35">
      <c r="A823" s="34" t="str">
        <f t="shared" si="12"/>
        <v>RF45795</v>
      </c>
      <c r="B823" s="41" t="s">
        <v>690</v>
      </c>
      <c r="C823" s="40">
        <v>45795</v>
      </c>
      <c r="D823" s="39" t="s">
        <v>693</v>
      </c>
      <c r="E823" s="39" t="s">
        <v>398</v>
      </c>
      <c r="F823" s="39">
        <v>5</v>
      </c>
      <c r="G823" s="39" t="s">
        <v>741</v>
      </c>
    </row>
    <row r="824" spans="1:7" x14ac:dyDescent="0.35">
      <c r="A824" s="34" t="str">
        <f t="shared" si="12"/>
        <v>RF45800</v>
      </c>
      <c r="B824" s="41" t="s">
        <v>690</v>
      </c>
      <c r="C824" s="40">
        <v>45800</v>
      </c>
      <c r="D824" s="39" t="s">
        <v>742</v>
      </c>
      <c r="E824" s="39" t="s">
        <v>398</v>
      </c>
      <c r="F824" s="39">
        <v>3</v>
      </c>
      <c r="G824" s="39" t="s">
        <v>743</v>
      </c>
    </row>
    <row r="825" spans="1:7" x14ac:dyDescent="0.35">
      <c r="A825" s="34" t="str">
        <f t="shared" si="12"/>
        <v>RF45803</v>
      </c>
      <c r="B825" s="41" t="s">
        <v>690</v>
      </c>
      <c r="C825" s="40">
        <v>45803</v>
      </c>
      <c r="D825" s="39" t="s">
        <v>397</v>
      </c>
      <c r="E825" s="39" t="s">
        <v>398</v>
      </c>
      <c r="F825" s="39">
        <v>4</v>
      </c>
      <c r="G825" s="39" t="s">
        <v>744</v>
      </c>
    </row>
    <row r="826" spans="1:7" x14ac:dyDescent="0.35">
      <c r="A826" s="34" t="str">
        <f t="shared" si="12"/>
        <v>RF45807</v>
      </c>
      <c r="B826" s="41" t="s">
        <v>690</v>
      </c>
      <c r="C826" s="40">
        <v>45807</v>
      </c>
      <c r="D826" s="39" t="s">
        <v>742</v>
      </c>
      <c r="E826" s="39" t="s">
        <v>398</v>
      </c>
      <c r="F826" s="39">
        <v>3</v>
      </c>
      <c r="G826" s="39" t="s">
        <v>745</v>
      </c>
    </row>
    <row r="827" spans="1:7" x14ac:dyDescent="0.35">
      <c r="A827" s="34" t="str">
        <f t="shared" si="12"/>
        <v>RF45810</v>
      </c>
      <c r="B827" s="41" t="s">
        <v>690</v>
      </c>
      <c r="C827" s="40">
        <v>45810</v>
      </c>
      <c r="D827" s="39" t="s">
        <v>707</v>
      </c>
      <c r="E827" s="39" t="s">
        <v>398</v>
      </c>
      <c r="F827" s="39">
        <v>4</v>
      </c>
      <c r="G827" s="39" t="s">
        <v>746</v>
      </c>
    </row>
    <row r="828" spans="1:7" x14ac:dyDescent="0.35">
      <c r="A828" s="34" t="str">
        <f t="shared" si="12"/>
        <v>RF45814</v>
      </c>
      <c r="B828" s="41" t="s">
        <v>690</v>
      </c>
      <c r="C828" s="40">
        <v>45814</v>
      </c>
      <c r="D828" s="39" t="s">
        <v>742</v>
      </c>
      <c r="E828" s="39" t="s">
        <v>398</v>
      </c>
      <c r="F828" s="39">
        <v>3</v>
      </c>
      <c r="G828" s="39" t="s">
        <v>743</v>
      </c>
    </row>
    <row r="829" spans="1:7" x14ac:dyDescent="0.35">
      <c r="A829" s="34" t="str">
        <f t="shared" si="12"/>
        <v>RF45817</v>
      </c>
      <c r="B829" s="41" t="s">
        <v>690</v>
      </c>
      <c r="C829" s="40">
        <v>45817</v>
      </c>
      <c r="D829" s="39" t="s">
        <v>397</v>
      </c>
      <c r="E829" s="39" t="s">
        <v>398</v>
      </c>
      <c r="F829" s="39">
        <v>4</v>
      </c>
      <c r="G829" s="39" t="s">
        <v>744</v>
      </c>
    </row>
    <row r="830" spans="1:7" x14ac:dyDescent="0.35">
      <c r="A830" s="34" t="str">
        <f t="shared" si="12"/>
        <v>RF45821</v>
      </c>
      <c r="B830" s="41" t="s">
        <v>690</v>
      </c>
      <c r="C830" s="40">
        <v>45821</v>
      </c>
      <c r="D830" s="39" t="s">
        <v>742</v>
      </c>
      <c r="E830" s="39" t="s">
        <v>398</v>
      </c>
      <c r="F830" s="39">
        <v>3</v>
      </c>
      <c r="G830" s="39" t="s">
        <v>745</v>
      </c>
    </row>
    <row r="831" spans="1:7" x14ac:dyDescent="0.35">
      <c r="A831" s="34" t="str">
        <f t="shared" si="12"/>
        <v>RF45824</v>
      </c>
      <c r="B831" s="41" t="s">
        <v>690</v>
      </c>
      <c r="C831" s="40">
        <v>45824</v>
      </c>
      <c r="D831" s="39" t="s">
        <v>747</v>
      </c>
      <c r="E831" s="39" t="s">
        <v>398</v>
      </c>
      <c r="F831" s="39">
        <v>4</v>
      </c>
      <c r="G831" s="39" t="s">
        <v>748</v>
      </c>
    </row>
    <row r="832" spans="1:7" x14ac:dyDescent="0.35">
      <c r="A832" s="34" t="str">
        <f t="shared" si="12"/>
        <v>RF45828</v>
      </c>
      <c r="B832" s="41" t="s">
        <v>690</v>
      </c>
      <c r="C832" s="40">
        <v>45828</v>
      </c>
      <c r="D832" s="39" t="s">
        <v>742</v>
      </c>
      <c r="E832" s="39" t="s">
        <v>398</v>
      </c>
      <c r="F832" s="39">
        <v>3</v>
      </c>
      <c r="G832" s="39" t="s">
        <v>743</v>
      </c>
    </row>
    <row r="833" spans="1:7" x14ac:dyDescent="0.35">
      <c r="A833" s="34" t="str">
        <f t="shared" si="12"/>
        <v>RF45831</v>
      </c>
      <c r="B833" s="41" t="s">
        <v>690</v>
      </c>
      <c r="C833" s="40">
        <v>45831</v>
      </c>
      <c r="D833" s="39" t="s">
        <v>397</v>
      </c>
      <c r="E833" s="39" t="s">
        <v>398</v>
      </c>
      <c r="F833" s="39">
        <v>4</v>
      </c>
      <c r="G833" s="39" t="s">
        <v>744</v>
      </c>
    </row>
    <row r="834" spans="1:7" x14ac:dyDescent="0.35">
      <c r="A834" s="34" t="str">
        <f t="shared" ref="A834:A897" si="13">B834&amp;C834</f>
        <v>RF45835</v>
      </c>
      <c r="B834" s="41" t="s">
        <v>690</v>
      </c>
      <c r="C834" s="40">
        <v>45835</v>
      </c>
      <c r="D834" s="39" t="s">
        <v>742</v>
      </c>
      <c r="E834" s="39" t="s">
        <v>398</v>
      </c>
      <c r="F834" s="39">
        <v>3</v>
      </c>
      <c r="G834" s="39" t="s">
        <v>745</v>
      </c>
    </row>
    <row r="835" spans="1:7" x14ac:dyDescent="0.35">
      <c r="A835" s="34" t="str">
        <f t="shared" si="13"/>
        <v>RF45838</v>
      </c>
      <c r="B835" s="41" t="s">
        <v>690</v>
      </c>
      <c r="C835" s="40">
        <v>45838</v>
      </c>
      <c r="D835" s="39" t="s">
        <v>707</v>
      </c>
      <c r="E835" s="39" t="s">
        <v>398</v>
      </c>
      <c r="F835" s="39">
        <v>4</v>
      </c>
      <c r="G835" s="39" t="s">
        <v>749</v>
      </c>
    </row>
    <row r="836" spans="1:7" x14ac:dyDescent="0.35">
      <c r="A836" s="34" t="str">
        <f t="shared" si="13"/>
        <v>RF45842</v>
      </c>
      <c r="B836" s="41" t="s">
        <v>690</v>
      </c>
      <c r="C836" s="40">
        <v>45842</v>
      </c>
      <c r="D836" s="39" t="s">
        <v>742</v>
      </c>
      <c r="E836" s="39" t="s">
        <v>398</v>
      </c>
      <c r="F836" s="39">
        <v>3</v>
      </c>
      <c r="G836" s="39" t="s">
        <v>743</v>
      </c>
    </row>
    <row r="837" spans="1:7" x14ac:dyDescent="0.35">
      <c r="A837" s="34" t="str">
        <f t="shared" si="13"/>
        <v>RF45845</v>
      </c>
      <c r="B837" s="41" t="s">
        <v>690</v>
      </c>
      <c r="C837" s="40">
        <v>45845</v>
      </c>
      <c r="D837" s="39" t="s">
        <v>750</v>
      </c>
      <c r="E837" s="39" t="s">
        <v>398</v>
      </c>
      <c r="F837" s="39">
        <v>4</v>
      </c>
      <c r="G837" s="39" t="s">
        <v>751</v>
      </c>
    </row>
    <row r="838" spans="1:7" x14ac:dyDescent="0.35">
      <c r="A838" s="34" t="str">
        <f t="shared" si="13"/>
        <v>RF45849</v>
      </c>
      <c r="B838" s="41" t="s">
        <v>690</v>
      </c>
      <c r="C838" s="40">
        <v>45849</v>
      </c>
      <c r="D838" s="39" t="s">
        <v>742</v>
      </c>
      <c r="E838" s="39" t="s">
        <v>398</v>
      </c>
      <c r="F838" s="39">
        <v>3</v>
      </c>
      <c r="G838" s="39" t="s">
        <v>745</v>
      </c>
    </row>
    <row r="839" spans="1:7" x14ac:dyDescent="0.35">
      <c r="A839" s="34" t="str">
        <f t="shared" si="13"/>
        <v>RF45852</v>
      </c>
      <c r="B839" s="41" t="s">
        <v>690</v>
      </c>
      <c r="C839" s="40">
        <v>45852</v>
      </c>
      <c r="D839" s="39" t="s">
        <v>750</v>
      </c>
      <c r="E839" s="39" t="s">
        <v>398</v>
      </c>
      <c r="F839" s="39">
        <v>4</v>
      </c>
      <c r="G839" s="39" t="s">
        <v>752</v>
      </c>
    </row>
    <row r="840" spans="1:7" x14ac:dyDescent="0.35">
      <c r="A840" s="34" t="str">
        <f t="shared" si="13"/>
        <v>RF45856</v>
      </c>
      <c r="B840" s="41" t="s">
        <v>690</v>
      </c>
      <c r="C840" s="40">
        <v>45856</v>
      </c>
      <c r="D840" s="39" t="s">
        <v>691</v>
      </c>
      <c r="E840" s="39" t="s">
        <v>115</v>
      </c>
      <c r="F840" s="39">
        <v>8</v>
      </c>
      <c r="G840" s="39" t="s">
        <v>753</v>
      </c>
    </row>
    <row r="841" spans="1:7" x14ac:dyDescent="0.35">
      <c r="A841" s="34" t="str">
        <f t="shared" si="13"/>
        <v>RF45864</v>
      </c>
      <c r="B841" s="41" t="s">
        <v>690</v>
      </c>
      <c r="C841" s="40">
        <v>45864</v>
      </c>
      <c r="D841" s="39" t="s">
        <v>754</v>
      </c>
      <c r="E841" s="39" t="s">
        <v>115</v>
      </c>
      <c r="F841" s="39">
        <v>6</v>
      </c>
      <c r="G841" s="39" t="s">
        <v>755</v>
      </c>
    </row>
    <row r="842" spans="1:7" x14ac:dyDescent="0.35">
      <c r="A842" s="34" t="str">
        <f t="shared" si="13"/>
        <v>RF45870</v>
      </c>
      <c r="B842" s="41" t="s">
        <v>690</v>
      </c>
      <c r="C842" s="40">
        <v>45870</v>
      </c>
      <c r="D842" s="39" t="s">
        <v>742</v>
      </c>
      <c r="E842" s="39" t="s">
        <v>398</v>
      </c>
      <c r="F842" s="39">
        <v>3</v>
      </c>
      <c r="G842" s="39" t="s">
        <v>743</v>
      </c>
    </row>
    <row r="843" spans="1:7" x14ac:dyDescent="0.35">
      <c r="A843" s="34" t="str">
        <f t="shared" si="13"/>
        <v>RF45873</v>
      </c>
      <c r="B843" s="41" t="s">
        <v>690</v>
      </c>
      <c r="C843" s="40">
        <v>45873</v>
      </c>
      <c r="D843" s="39" t="s">
        <v>750</v>
      </c>
      <c r="E843" s="39" t="s">
        <v>398</v>
      </c>
      <c r="F843" s="39">
        <v>4</v>
      </c>
      <c r="G843" s="39" t="s">
        <v>751</v>
      </c>
    </row>
    <row r="844" spans="1:7" x14ac:dyDescent="0.35">
      <c r="A844" s="34" t="str">
        <f t="shared" si="13"/>
        <v>RF45877</v>
      </c>
      <c r="B844" s="41" t="s">
        <v>690</v>
      </c>
      <c r="C844" s="40">
        <v>45877</v>
      </c>
      <c r="D844" s="39" t="s">
        <v>742</v>
      </c>
      <c r="E844" s="39" t="s">
        <v>398</v>
      </c>
      <c r="F844" s="39">
        <v>3</v>
      </c>
      <c r="G844" s="39" t="s">
        <v>745</v>
      </c>
    </row>
    <row r="845" spans="1:7" x14ac:dyDescent="0.35">
      <c r="A845" s="34" t="str">
        <f t="shared" si="13"/>
        <v>RF45880</v>
      </c>
      <c r="B845" s="41" t="s">
        <v>690</v>
      </c>
      <c r="C845" s="40">
        <v>45880</v>
      </c>
      <c r="D845" s="39" t="s">
        <v>707</v>
      </c>
      <c r="E845" s="39" t="s">
        <v>398</v>
      </c>
      <c r="F845" s="39">
        <v>4</v>
      </c>
      <c r="G845" s="39" t="s">
        <v>756</v>
      </c>
    </row>
    <row r="846" spans="1:7" x14ac:dyDescent="0.35">
      <c r="A846" s="34" t="str">
        <f t="shared" si="13"/>
        <v>RF45884</v>
      </c>
      <c r="B846" s="41" t="s">
        <v>690</v>
      </c>
      <c r="C846" s="40">
        <v>45884</v>
      </c>
      <c r="D846" s="39" t="s">
        <v>705</v>
      </c>
      <c r="E846" s="39" t="s">
        <v>398</v>
      </c>
      <c r="F846" s="39">
        <v>3</v>
      </c>
      <c r="G846" s="39" t="s">
        <v>743</v>
      </c>
    </row>
    <row r="847" spans="1:7" x14ac:dyDescent="0.35">
      <c r="A847" s="34" t="str">
        <f t="shared" si="13"/>
        <v>RF45887</v>
      </c>
      <c r="B847" s="41" t="s">
        <v>690</v>
      </c>
      <c r="C847" s="40">
        <v>45887</v>
      </c>
      <c r="D847" s="39" t="s">
        <v>397</v>
      </c>
      <c r="E847" s="39" t="s">
        <v>398</v>
      </c>
      <c r="F847" s="39">
        <v>4</v>
      </c>
      <c r="G847" s="39" t="s">
        <v>744</v>
      </c>
    </row>
    <row r="848" spans="1:7" x14ac:dyDescent="0.35">
      <c r="A848" s="34" t="str">
        <f t="shared" si="13"/>
        <v>RF45891</v>
      </c>
      <c r="B848" s="41" t="s">
        <v>690</v>
      </c>
      <c r="C848" s="40">
        <v>45891</v>
      </c>
      <c r="D848" s="39" t="s">
        <v>715</v>
      </c>
      <c r="E848" s="39" t="s">
        <v>398</v>
      </c>
      <c r="F848" s="39">
        <v>3</v>
      </c>
      <c r="G848" s="39" t="s">
        <v>757</v>
      </c>
    </row>
    <row r="849" spans="1:7" x14ac:dyDescent="0.35">
      <c r="A849" s="34" t="str">
        <f t="shared" si="13"/>
        <v>RF45894</v>
      </c>
      <c r="B849" s="41" t="s">
        <v>690</v>
      </c>
      <c r="C849" s="40">
        <v>45894</v>
      </c>
      <c r="D849" s="39" t="s">
        <v>397</v>
      </c>
      <c r="E849" s="39" t="s">
        <v>398</v>
      </c>
      <c r="F849" s="39">
        <v>4</v>
      </c>
      <c r="G849" s="39" t="s">
        <v>758</v>
      </c>
    </row>
    <row r="850" spans="1:7" x14ac:dyDescent="0.35">
      <c r="A850" s="34" t="str">
        <f t="shared" si="13"/>
        <v>RF45898</v>
      </c>
      <c r="B850" s="41" t="s">
        <v>690</v>
      </c>
      <c r="C850" s="40">
        <v>45898</v>
      </c>
      <c r="D850" s="39" t="s">
        <v>742</v>
      </c>
      <c r="E850" s="39" t="s">
        <v>398</v>
      </c>
      <c r="F850" s="39">
        <v>3</v>
      </c>
      <c r="G850" s="39" t="s">
        <v>743</v>
      </c>
    </row>
    <row r="851" spans="1:7" x14ac:dyDescent="0.35">
      <c r="A851" s="34" t="str">
        <f t="shared" si="13"/>
        <v>RF45901</v>
      </c>
      <c r="B851" s="41" t="s">
        <v>690</v>
      </c>
      <c r="C851" s="40">
        <v>45901</v>
      </c>
      <c r="D851" s="39" t="s">
        <v>759</v>
      </c>
      <c r="E851" s="39" t="s">
        <v>114</v>
      </c>
      <c r="F851" s="39">
        <v>10</v>
      </c>
      <c r="G851" s="39" t="s">
        <v>760</v>
      </c>
    </row>
    <row r="852" spans="1:7" x14ac:dyDescent="0.35">
      <c r="A852" s="34" t="str">
        <f t="shared" si="13"/>
        <v>RF45911</v>
      </c>
      <c r="B852" s="41" t="s">
        <v>690</v>
      </c>
      <c r="C852" s="40">
        <v>45911</v>
      </c>
      <c r="D852" s="39" t="s">
        <v>761</v>
      </c>
      <c r="E852" s="39" t="s">
        <v>114</v>
      </c>
      <c r="F852" s="39">
        <v>9</v>
      </c>
      <c r="G852" s="39" t="s">
        <v>762</v>
      </c>
    </row>
    <row r="853" spans="1:7" x14ac:dyDescent="0.35">
      <c r="A853" s="34" t="str">
        <f t="shared" si="13"/>
        <v>RF45920</v>
      </c>
      <c r="B853" s="41" t="s">
        <v>690</v>
      </c>
      <c r="C853" s="40">
        <v>45920</v>
      </c>
      <c r="D853" s="39" t="s">
        <v>761</v>
      </c>
      <c r="E853" s="39" t="s">
        <v>114</v>
      </c>
      <c r="F853" s="39">
        <v>9</v>
      </c>
      <c r="G853" s="39" t="s">
        <v>763</v>
      </c>
    </row>
    <row r="854" spans="1:7" x14ac:dyDescent="0.35">
      <c r="A854" s="34" t="str">
        <f t="shared" si="13"/>
        <v>RF45929</v>
      </c>
      <c r="B854" s="41" t="s">
        <v>690</v>
      </c>
      <c r="C854" s="40">
        <v>45929</v>
      </c>
      <c r="D854" s="39" t="s">
        <v>759</v>
      </c>
      <c r="E854" s="39" t="s">
        <v>114</v>
      </c>
      <c r="F854" s="39">
        <v>10</v>
      </c>
      <c r="G854" s="39" t="s">
        <v>764</v>
      </c>
    </row>
    <row r="855" spans="1:7" x14ac:dyDescent="0.35">
      <c r="A855" s="34" t="str">
        <f t="shared" si="13"/>
        <v>RF45939</v>
      </c>
      <c r="B855" s="41" t="s">
        <v>690</v>
      </c>
      <c r="C855" s="40">
        <v>45939</v>
      </c>
      <c r="D855" s="39" t="s">
        <v>761</v>
      </c>
      <c r="E855" s="39" t="s">
        <v>114</v>
      </c>
      <c r="F855" s="39">
        <v>9</v>
      </c>
      <c r="G855" s="39" t="s">
        <v>762</v>
      </c>
    </row>
    <row r="856" spans="1:7" x14ac:dyDescent="0.35">
      <c r="A856" s="34" t="str">
        <f t="shared" si="13"/>
        <v>RF45948</v>
      </c>
      <c r="B856" s="41" t="s">
        <v>690</v>
      </c>
      <c r="C856" s="40">
        <v>45948</v>
      </c>
      <c r="D856" s="39" t="s">
        <v>765</v>
      </c>
      <c r="E856" s="39" t="s">
        <v>114</v>
      </c>
      <c r="F856" s="39">
        <v>11</v>
      </c>
      <c r="G856" s="39" t="s">
        <v>766</v>
      </c>
    </row>
    <row r="857" spans="1:7" x14ac:dyDescent="0.35">
      <c r="A857" s="34" t="str">
        <f t="shared" si="13"/>
        <v>RF45959</v>
      </c>
      <c r="B857" s="41" t="s">
        <v>690</v>
      </c>
      <c r="C857" s="40">
        <v>45959</v>
      </c>
      <c r="D857" s="39" t="s">
        <v>759</v>
      </c>
      <c r="E857" s="39" t="s">
        <v>114</v>
      </c>
      <c r="F857" s="39">
        <v>10</v>
      </c>
      <c r="G857" s="39" t="s">
        <v>767</v>
      </c>
    </row>
    <row r="858" spans="1:7" x14ac:dyDescent="0.35">
      <c r="A858" s="34" t="str">
        <f t="shared" si="13"/>
        <v>RF45969</v>
      </c>
      <c r="B858" s="41" t="s">
        <v>690</v>
      </c>
      <c r="C858" s="40">
        <v>45969</v>
      </c>
      <c r="D858" s="39" t="s">
        <v>768</v>
      </c>
      <c r="E858" s="39" t="s">
        <v>115</v>
      </c>
      <c r="F858" s="39">
        <v>7</v>
      </c>
      <c r="G858" s="39" t="s">
        <v>769</v>
      </c>
    </row>
    <row r="859" spans="1:7" x14ac:dyDescent="0.35">
      <c r="A859" s="34" t="str">
        <f t="shared" si="13"/>
        <v>RF45976</v>
      </c>
      <c r="B859" s="41" t="s">
        <v>690</v>
      </c>
      <c r="C859" s="40">
        <v>45976</v>
      </c>
      <c r="D859" s="39" t="s">
        <v>770</v>
      </c>
      <c r="E859" s="39" t="s">
        <v>115</v>
      </c>
      <c r="F859" s="39">
        <v>6</v>
      </c>
      <c r="G859" s="39" t="s">
        <v>771</v>
      </c>
    </row>
    <row r="860" spans="1:7" x14ac:dyDescent="0.35">
      <c r="A860" s="34" t="str">
        <f t="shared" si="13"/>
        <v>RF45982</v>
      </c>
      <c r="B860" s="41" t="s">
        <v>690</v>
      </c>
      <c r="C860" s="40">
        <v>45982</v>
      </c>
      <c r="D860" s="39" t="s">
        <v>742</v>
      </c>
      <c r="E860" s="39" t="s">
        <v>398</v>
      </c>
      <c r="F860" s="39">
        <v>3</v>
      </c>
      <c r="G860" s="39" t="s">
        <v>772</v>
      </c>
    </row>
    <row r="861" spans="1:7" x14ac:dyDescent="0.35">
      <c r="A861" s="34" t="str">
        <f t="shared" si="13"/>
        <v>RF45985</v>
      </c>
      <c r="B861" s="41" t="s">
        <v>690</v>
      </c>
      <c r="C861" s="40">
        <v>45985</v>
      </c>
      <c r="D861" s="39" t="s">
        <v>750</v>
      </c>
      <c r="E861" s="39" t="s">
        <v>398</v>
      </c>
      <c r="F861" s="39">
        <v>4</v>
      </c>
      <c r="G861" s="39" t="s">
        <v>773</v>
      </c>
    </row>
    <row r="862" spans="1:7" x14ac:dyDescent="0.35">
      <c r="A862" s="34" t="str">
        <f t="shared" si="13"/>
        <v>RF45989</v>
      </c>
      <c r="B862" s="41" t="s">
        <v>690</v>
      </c>
      <c r="C862" s="40">
        <v>45989</v>
      </c>
      <c r="D862" s="39" t="s">
        <v>742</v>
      </c>
      <c r="E862" s="39" t="s">
        <v>398</v>
      </c>
      <c r="F862" s="39">
        <v>3</v>
      </c>
      <c r="G862" s="39" t="s">
        <v>772</v>
      </c>
    </row>
    <row r="863" spans="1:7" x14ac:dyDescent="0.35">
      <c r="A863" s="34" t="str">
        <f t="shared" si="13"/>
        <v>RF45992</v>
      </c>
      <c r="B863" s="41" t="s">
        <v>690</v>
      </c>
      <c r="C863" s="40">
        <v>45992</v>
      </c>
      <c r="D863" s="39" t="s">
        <v>750</v>
      </c>
      <c r="E863" s="39" t="s">
        <v>398</v>
      </c>
      <c r="F863" s="39">
        <v>4</v>
      </c>
      <c r="G863" s="39" t="s">
        <v>773</v>
      </c>
    </row>
    <row r="864" spans="1:7" x14ac:dyDescent="0.35">
      <c r="A864" s="34" t="str">
        <f t="shared" si="13"/>
        <v>RF45996</v>
      </c>
      <c r="B864" s="41" t="s">
        <v>690</v>
      </c>
      <c r="C864" s="40">
        <v>45996</v>
      </c>
      <c r="D864" s="39" t="s">
        <v>742</v>
      </c>
      <c r="E864" s="39" t="s">
        <v>398</v>
      </c>
      <c r="F864" s="39">
        <v>3</v>
      </c>
      <c r="G864" s="39" t="s">
        <v>772</v>
      </c>
    </row>
    <row r="865" spans="1:7" x14ac:dyDescent="0.35">
      <c r="A865" s="34" t="str">
        <f t="shared" si="13"/>
        <v>RF45999</v>
      </c>
      <c r="B865" s="41" t="s">
        <v>690</v>
      </c>
      <c r="C865" s="40">
        <v>45999</v>
      </c>
      <c r="D865" s="39" t="s">
        <v>397</v>
      </c>
      <c r="E865" s="39" t="s">
        <v>398</v>
      </c>
      <c r="F865" s="39">
        <v>4</v>
      </c>
      <c r="G865" s="39" t="s">
        <v>774</v>
      </c>
    </row>
    <row r="866" spans="1:7" x14ac:dyDescent="0.35">
      <c r="A866" s="34" t="str">
        <f t="shared" si="13"/>
        <v>RF46003</v>
      </c>
      <c r="B866" s="41" t="s">
        <v>690</v>
      </c>
      <c r="C866" s="40">
        <v>46003</v>
      </c>
      <c r="D866" s="39" t="s">
        <v>742</v>
      </c>
      <c r="E866" s="39" t="s">
        <v>398</v>
      </c>
      <c r="F866" s="39">
        <v>3</v>
      </c>
      <c r="G866" s="39" t="s">
        <v>772</v>
      </c>
    </row>
    <row r="867" spans="1:7" x14ac:dyDescent="0.35">
      <c r="A867" s="34" t="str">
        <f t="shared" si="13"/>
        <v>RF46006</v>
      </c>
      <c r="B867" s="41" t="s">
        <v>690</v>
      </c>
      <c r="C867" s="40">
        <v>46006</v>
      </c>
      <c r="D867" s="39" t="s">
        <v>750</v>
      </c>
      <c r="E867" s="39" t="s">
        <v>398</v>
      </c>
      <c r="F867" s="39">
        <v>4</v>
      </c>
      <c r="G867" s="39" t="s">
        <v>773</v>
      </c>
    </row>
    <row r="868" spans="1:7" x14ac:dyDescent="0.35">
      <c r="A868" s="34" t="str">
        <f t="shared" si="13"/>
        <v>RF46010</v>
      </c>
      <c r="B868" s="41" t="s">
        <v>690</v>
      </c>
      <c r="C868" s="40">
        <v>46010</v>
      </c>
      <c r="D868" s="39" t="s">
        <v>742</v>
      </c>
      <c r="E868" s="39" t="s">
        <v>398</v>
      </c>
      <c r="F868" s="39">
        <v>3</v>
      </c>
      <c r="G868" s="39" t="s">
        <v>772</v>
      </c>
    </row>
    <row r="869" spans="1:7" x14ac:dyDescent="0.35">
      <c r="A869" s="34" t="str">
        <f t="shared" si="13"/>
        <v>RF46013</v>
      </c>
      <c r="B869" s="41" t="s">
        <v>690</v>
      </c>
      <c r="C869" s="40">
        <v>46013</v>
      </c>
      <c r="D869" s="39" t="s">
        <v>775</v>
      </c>
      <c r="E869" s="39" t="s">
        <v>398</v>
      </c>
      <c r="F869" s="39">
        <v>4</v>
      </c>
      <c r="G869" s="39" t="s">
        <v>776</v>
      </c>
    </row>
    <row r="870" spans="1:7" x14ac:dyDescent="0.35">
      <c r="A870" s="34" t="str">
        <f t="shared" si="13"/>
        <v>RF46017</v>
      </c>
      <c r="B870" s="41" t="s">
        <v>690</v>
      </c>
      <c r="C870" s="40">
        <v>46017</v>
      </c>
      <c r="D870" s="39" t="s">
        <v>742</v>
      </c>
      <c r="E870" s="39" t="s">
        <v>398</v>
      </c>
      <c r="F870" s="39">
        <v>3</v>
      </c>
      <c r="G870" s="39" t="s">
        <v>772</v>
      </c>
    </row>
    <row r="871" spans="1:7" x14ac:dyDescent="0.35">
      <c r="A871" s="34" t="str">
        <f t="shared" si="13"/>
        <v>RF46020</v>
      </c>
      <c r="B871" s="41" t="s">
        <v>690</v>
      </c>
      <c r="C871" s="40">
        <v>46020</v>
      </c>
      <c r="D871" s="39" t="s">
        <v>775</v>
      </c>
      <c r="E871" s="39" t="s">
        <v>398</v>
      </c>
      <c r="F871" s="39">
        <v>4</v>
      </c>
      <c r="G871" s="39" t="s">
        <v>777</v>
      </c>
    </row>
    <row r="872" spans="1:7" x14ac:dyDescent="0.35">
      <c r="A872" s="34" t="str">
        <f t="shared" si="13"/>
        <v>RF46024</v>
      </c>
      <c r="B872" s="41" t="s">
        <v>690</v>
      </c>
      <c r="C872" s="40">
        <v>46024</v>
      </c>
      <c r="D872" s="39" t="s">
        <v>742</v>
      </c>
      <c r="E872" s="39" t="s">
        <v>398</v>
      </c>
      <c r="F872" s="39">
        <v>3</v>
      </c>
      <c r="G872" s="39" t="s">
        <v>772</v>
      </c>
    </row>
    <row r="873" spans="1:7" x14ac:dyDescent="0.35">
      <c r="A873" s="34" t="str">
        <f t="shared" si="13"/>
        <v>RF46027</v>
      </c>
      <c r="B873" s="41" t="s">
        <v>690</v>
      </c>
      <c r="C873" s="40">
        <v>46027</v>
      </c>
      <c r="D873" s="39" t="s">
        <v>397</v>
      </c>
      <c r="E873" s="39" t="s">
        <v>398</v>
      </c>
      <c r="F873" s="39">
        <v>4</v>
      </c>
      <c r="G873" s="39" t="s">
        <v>778</v>
      </c>
    </row>
    <row r="874" spans="1:7" x14ac:dyDescent="0.35">
      <c r="A874" s="34" t="str">
        <f t="shared" si="13"/>
        <v>RF46031</v>
      </c>
      <c r="B874" s="41" t="s">
        <v>690</v>
      </c>
      <c r="C874" s="40">
        <v>46031</v>
      </c>
      <c r="D874" s="39" t="s">
        <v>742</v>
      </c>
      <c r="E874" s="39" t="s">
        <v>398</v>
      </c>
      <c r="F874" s="39">
        <v>3</v>
      </c>
      <c r="G874" s="39" t="s">
        <v>772</v>
      </c>
    </row>
    <row r="875" spans="1:7" x14ac:dyDescent="0.35">
      <c r="A875" s="34" t="str">
        <f t="shared" si="13"/>
        <v>RF46034</v>
      </c>
      <c r="B875" s="41" t="s">
        <v>690</v>
      </c>
      <c r="C875" s="40">
        <v>46034</v>
      </c>
      <c r="D875" s="39" t="s">
        <v>707</v>
      </c>
      <c r="E875" s="39" t="s">
        <v>398</v>
      </c>
      <c r="F875" s="39">
        <v>4</v>
      </c>
      <c r="G875" s="39" t="s">
        <v>779</v>
      </c>
    </row>
    <row r="876" spans="1:7" x14ac:dyDescent="0.35">
      <c r="A876" s="34" t="str">
        <f t="shared" si="13"/>
        <v>RF46038</v>
      </c>
      <c r="B876" s="41" t="s">
        <v>690</v>
      </c>
      <c r="C876" s="40">
        <v>46038</v>
      </c>
      <c r="D876" s="39" t="s">
        <v>742</v>
      </c>
      <c r="E876" s="39" t="s">
        <v>398</v>
      </c>
      <c r="F876" s="39">
        <v>3</v>
      </c>
      <c r="G876" s="39" t="s">
        <v>772</v>
      </c>
    </row>
    <row r="877" spans="1:7" x14ac:dyDescent="0.35">
      <c r="A877" s="34" t="str">
        <f t="shared" si="13"/>
        <v>RF46041</v>
      </c>
      <c r="B877" s="41" t="s">
        <v>690</v>
      </c>
      <c r="C877" s="40">
        <v>46041</v>
      </c>
      <c r="D877" s="39" t="s">
        <v>750</v>
      </c>
      <c r="E877" s="39" t="s">
        <v>398</v>
      </c>
      <c r="F877" s="39">
        <v>4</v>
      </c>
      <c r="G877" s="39" t="s">
        <v>780</v>
      </c>
    </row>
    <row r="878" spans="1:7" x14ac:dyDescent="0.35">
      <c r="A878" s="34" t="str">
        <f t="shared" si="13"/>
        <v>RF46045</v>
      </c>
      <c r="B878" s="41" t="s">
        <v>690</v>
      </c>
      <c r="C878" s="40">
        <v>46045</v>
      </c>
      <c r="D878" s="39" t="s">
        <v>742</v>
      </c>
      <c r="E878" s="39" t="s">
        <v>398</v>
      </c>
      <c r="F878" s="39">
        <v>3</v>
      </c>
      <c r="G878" s="39" t="s">
        <v>772</v>
      </c>
    </row>
    <row r="879" spans="1:7" x14ac:dyDescent="0.35">
      <c r="A879" s="34" t="str">
        <f t="shared" si="13"/>
        <v>RF46048</v>
      </c>
      <c r="B879" s="41" t="s">
        <v>690</v>
      </c>
      <c r="C879" s="40">
        <v>46048</v>
      </c>
      <c r="D879" s="39" t="s">
        <v>707</v>
      </c>
      <c r="E879" s="39" t="s">
        <v>398</v>
      </c>
      <c r="F879" s="39">
        <v>4</v>
      </c>
      <c r="G879" s="39" t="s">
        <v>746</v>
      </c>
    </row>
    <row r="880" spans="1:7" x14ac:dyDescent="0.35">
      <c r="A880" s="34" t="str">
        <f t="shared" si="13"/>
        <v>RF46052</v>
      </c>
      <c r="B880" s="41" t="s">
        <v>690</v>
      </c>
      <c r="C880" s="40">
        <v>46052</v>
      </c>
      <c r="D880" s="39" t="s">
        <v>742</v>
      </c>
      <c r="E880" s="39" t="s">
        <v>398</v>
      </c>
      <c r="F880" s="39">
        <v>3</v>
      </c>
      <c r="G880" s="39" t="s">
        <v>772</v>
      </c>
    </row>
    <row r="881" spans="1:7" x14ac:dyDescent="0.35">
      <c r="A881" s="34" t="str">
        <f t="shared" si="13"/>
        <v>RF46055</v>
      </c>
      <c r="B881" s="41" t="s">
        <v>690</v>
      </c>
      <c r="C881" s="40">
        <v>46055</v>
      </c>
      <c r="D881" s="39" t="s">
        <v>697</v>
      </c>
      <c r="E881" s="39" t="s">
        <v>398</v>
      </c>
      <c r="F881" s="39">
        <v>4</v>
      </c>
      <c r="G881" s="39" t="s">
        <v>781</v>
      </c>
    </row>
    <row r="882" spans="1:7" x14ac:dyDescent="0.35">
      <c r="A882" s="34" t="str">
        <f t="shared" si="13"/>
        <v>RF46059</v>
      </c>
      <c r="B882" s="41" t="s">
        <v>690</v>
      </c>
      <c r="C882" s="40">
        <v>46059</v>
      </c>
      <c r="D882" s="39" t="s">
        <v>742</v>
      </c>
      <c r="E882" s="39" t="s">
        <v>398</v>
      </c>
      <c r="F882" s="39">
        <v>3</v>
      </c>
      <c r="G882" s="39" t="s">
        <v>772</v>
      </c>
    </row>
    <row r="883" spans="1:7" x14ac:dyDescent="0.35">
      <c r="A883" s="34" t="str">
        <f t="shared" si="13"/>
        <v>RF46062</v>
      </c>
      <c r="B883" s="41" t="s">
        <v>690</v>
      </c>
      <c r="C883" s="40">
        <v>46062</v>
      </c>
      <c r="D883" s="39" t="s">
        <v>750</v>
      </c>
      <c r="E883" s="39" t="s">
        <v>398</v>
      </c>
      <c r="F883" s="39">
        <v>4</v>
      </c>
      <c r="G883" s="39" t="s">
        <v>773</v>
      </c>
    </row>
    <row r="884" spans="1:7" x14ac:dyDescent="0.35">
      <c r="A884" s="34" t="str">
        <f t="shared" si="13"/>
        <v>RF46066</v>
      </c>
      <c r="B884" s="41" t="s">
        <v>690</v>
      </c>
      <c r="C884" s="40">
        <v>46066</v>
      </c>
      <c r="D884" s="39" t="s">
        <v>742</v>
      </c>
      <c r="E884" s="39" t="s">
        <v>398</v>
      </c>
      <c r="F884" s="39">
        <v>3</v>
      </c>
      <c r="G884" s="39" t="s">
        <v>772</v>
      </c>
    </row>
    <row r="885" spans="1:7" x14ac:dyDescent="0.35">
      <c r="A885" s="34" t="str">
        <f t="shared" si="13"/>
        <v>RF46069</v>
      </c>
      <c r="B885" s="41" t="s">
        <v>690</v>
      </c>
      <c r="C885" s="40">
        <v>46069</v>
      </c>
      <c r="D885" s="39" t="s">
        <v>397</v>
      </c>
      <c r="E885" s="39" t="s">
        <v>398</v>
      </c>
      <c r="F885" s="39">
        <v>4</v>
      </c>
      <c r="G885" s="39" t="s">
        <v>782</v>
      </c>
    </row>
    <row r="886" spans="1:7" x14ac:dyDescent="0.35">
      <c r="A886" s="34" t="str">
        <f t="shared" si="13"/>
        <v>RF46073</v>
      </c>
      <c r="B886" s="41" t="s">
        <v>690</v>
      </c>
      <c r="C886" s="40">
        <v>46073</v>
      </c>
      <c r="D886" s="39" t="s">
        <v>742</v>
      </c>
      <c r="E886" s="39" t="s">
        <v>398</v>
      </c>
      <c r="F886" s="39">
        <v>3</v>
      </c>
      <c r="G886" s="39" t="s">
        <v>772</v>
      </c>
    </row>
    <row r="887" spans="1:7" x14ac:dyDescent="0.35">
      <c r="A887" s="34" t="str">
        <f t="shared" si="13"/>
        <v>RF46076</v>
      </c>
      <c r="B887" s="41" t="s">
        <v>690</v>
      </c>
      <c r="C887" s="40">
        <v>46076</v>
      </c>
      <c r="D887" s="39" t="s">
        <v>750</v>
      </c>
      <c r="E887" s="39" t="s">
        <v>398</v>
      </c>
      <c r="F887" s="39">
        <v>4</v>
      </c>
      <c r="G887" s="39" t="s">
        <v>773</v>
      </c>
    </row>
    <row r="888" spans="1:7" x14ac:dyDescent="0.35">
      <c r="A888" s="34" t="str">
        <f t="shared" si="13"/>
        <v>RF46080</v>
      </c>
      <c r="B888" s="41" t="s">
        <v>690</v>
      </c>
      <c r="C888" s="40">
        <v>46080</v>
      </c>
      <c r="D888" s="39" t="s">
        <v>742</v>
      </c>
      <c r="E888" s="39" t="s">
        <v>398</v>
      </c>
      <c r="F888" s="39">
        <v>3</v>
      </c>
      <c r="G888" s="39" t="s">
        <v>772</v>
      </c>
    </row>
    <row r="889" spans="1:7" x14ac:dyDescent="0.35">
      <c r="A889" s="34" t="str">
        <f t="shared" si="13"/>
        <v>RF46083</v>
      </c>
      <c r="B889" s="41" t="s">
        <v>690</v>
      </c>
      <c r="C889" s="40">
        <v>46083</v>
      </c>
      <c r="D889" s="39" t="s">
        <v>397</v>
      </c>
      <c r="E889" s="39" t="s">
        <v>398</v>
      </c>
      <c r="F889" s="39">
        <v>4</v>
      </c>
      <c r="G889" s="39" t="s">
        <v>783</v>
      </c>
    </row>
    <row r="890" spans="1:7" x14ac:dyDescent="0.35">
      <c r="A890" s="34" t="str">
        <f t="shared" si="13"/>
        <v>RF46087</v>
      </c>
      <c r="B890" s="41" t="s">
        <v>690</v>
      </c>
      <c r="C890" s="40">
        <v>46087</v>
      </c>
      <c r="D890" s="39" t="s">
        <v>742</v>
      </c>
      <c r="E890" s="39" t="s">
        <v>398</v>
      </c>
      <c r="F890" s="39">
        <v>3</v>
      </c>
      <c r="G890" s="39" t="s">
        <v>772</v>
      </c>
    </row>
    <row r="891" spans="1:7" x14ac:dyDescent="0.35">
      <c r="A891" s="34" t="str">
        <f t="shared" si="13"/>
        <v>RF46090</v>
      </c>
      <c r="B891" s="41" t="s">
        <v>690</v>
      </c>
      <c r="C891" s="40">
        <v>46090</v>
      </c>
      <c r="D891" s="39" t="s">
        <v>750</v>
      </c>
      <c r="E891" s="39" t="s">
        <v>398</v>
      </c>
      <c r="F891" s="39">
        <v>4</v>
      </c>
      <c r="G891" s="39" t="s">
        <v>773</v>
      </c>
    </row>
    <row r="892" spans="1:7" x14ac:dyDescent="0.35">
      <c r="A892" s="34" t="str">
        <f t="shared" si="13"/>
        <v>RF46094</v>
      </c>
      <c r="B892" s="41" t="s">
        <v>690</v>
      </c>
      <c r="C892" s="40">
        <v>46094</v>
      </c>
      <c r="D892" s="39" t="s">
        <v>742</v>
      </c>
      <c r="E892" s="39" t="s">
        <v>398</v>
      </c>
      <c r="F892" s="39">
        <v>3</v>
      </c>
      <c r="G892" s="39" t="s">
        <v>772</v>
      </c>
    </row>
    <row r="893" spans="1:7" x14ac:dyDescent="0.35">
      <c r="A893" s="34" t="str">
        <f t="shared" si="13"/>
        <v>RF46097</v>
      </c>
      <c r="B893" s="41" t="s">
        <v>690</v>
      </c>
      <c r="C893" s="40">
        <v>46097</v>
      </c>
      <c r="D893" s="39" t="s">
        <v>697</v>
      </c>
      <c r="E893" s="39" t="s">
        <v>398</v>
      </c>
      <c r="F893" s="39">
        <v>4</v>
      </c>
      <c r="G893" s="39" t="s">
        <v>781</v>
      </c>
    </row>
    <row r="894" spans="1:7" x14ac:dyDescent="0.35">
      <c r="A894" s="34" t="str">
        <f t="shared" si="13"/>
        <v>RF46101</v>
      </c>
      <c r="B894" s="41" t="s">
        <v>690</v>
      </c>
      <c r="C894" s="40">
        <v>46101</v>
      </c>
      <c r="D894" s="39" t="s">
        <v>695</v>
      </c>
      <c r="E894" s="39" t="s">
        <v>398</v>
      </c>
      <c r="F894" s="39">
        <v>3</v>
      </c>
      <c r="G894" s="39" t="s">
        <v>784</v>
      </c>
    </row>
    <row r="895" spans="1:7" x14ac:dyDescent="0.35">
      <c r="A895" s="34" t="str">
        <f t="shared" si="13"/>
        <v>RF46104</v>
      </c>
      <c r="B895" s="41" t="s">
        <v>690</v>
      </c>
      <c r="C895" s="40">
        <v>46104</v>
      </c>
      <c r="D895" s="39" t="s">
        <v>707</v>
      </c>
      <c r="E895" s="39" t="s">
        <v>398</v>
      </c>
      <c r="F895" s="39">
        <v>4</v>
      </c>
      <c r="G895" s="39" t="s">
        <v>779</v>
      </c>
    </row>
    <row r="896" spans="1:7" x14ac:dyDescent="0.35">
      <c r="A896" s="34" t="str">
        <f t="shared" si="13"/>
        <v>RF46108</v>
      </c>
      <c r="B896" s="41" t="s">
        <v>690</v>
      </c>
      <c r="C896" s="40">
        <v>46108</v>
      </c>
      <c r="D896" s="39" t="s">
        <v>742</v>
      </c>
      <c r="E896" s="39" t="s">
        <v>398</v>
      </c>
      <c r="F896" s="39">
        <v>3</v>
      </c>
      <c r="G896" s="39" t="s">
        <v>772</v>
      </c>
    </row>
    <row r="897" spans="1:7" x14ac:dyDescent="0.35">
      <c r="A897" s="34" t="str">
        <f t="shared" si="13"/>
        <v>RF46111</v>
      </c>
      <c r="B897" s="41" t="s">
        <v>690</v>
      </c>
      <c r="C897" s="40">
        <v>46111</v>
      </c>
      <c r="D897" s="39" t="s">
        <v>397</v>
      </c>
      <c r="E897" s="39" t="s">
        <v>398</v>
      </c>
      <c r="F897" s="39">
        <v>4</v>
      </c>
      <c r="G897" s="39" t="s">
        <v>783</v>
      </c>
    </row>
    <row r="898" spans="1:7" x14ac:dyDescent="0.35">
      <c r="A898" s="34" t="str">
        <f t="shared" ref="A898:A961" si="14">B898&amp;C898</f>
        <v>RF46115</v>
      </c>
      <c r="B898" s="41" t="s">
        <v>690</v>
      </c>
      <c r="C898" s="40">
        <v>46115</v>
      </c>
      <c r="D898" s="39" t="s">
        <v>742</v>
      </c>
      <c r="E898" s="39" t="s">
        <v>398</v>
      </c>
      <c r="F898" s="39">
        <v>3</v>
      </c>
      <c r="G898" s="39" t="s">
        <v>772</v>
      </c>
    </row>
    <row r="899" spans="1:7" x14ac:dyDescent="0.35">
      <c r="A899" s="34" t="str">
        <f t="shared" si="14"/>
        <v>RF46118</v>
      </c>
      <c r="B899" s="41" t="s">
        <v>690</v>
      </c>
      <c r="C899" s="40">
        <v>46118</v>
      </c>
      <c r="D899" s="39" t="s">
        <v>707</v>
      </c>
      <c r="E899" s="39" t="s">
        <v>398</v>
      </c>
      <c r="F899" s="39">
        <v>4</v>
      </c>
      <c r="G899" s="39" t="s">
        <v>746</v>
      </c>
    </row>
    <row r="900" spans="1:7" x14ac:dyDescent="0.35">
      <c r="A900" s="34" t="str">
        <f t="shared" si="14"/>
        <v>RF46122</v>
      </c>
      <c r="B900" s="41" t="s">
        <v>690</v>
      </c>
      <c r="C900" s="40">
        <v>46122</v>
      </c>
      <c r="D900" s="39" t="s">
        <v>695</v>
      </c>
      <c r="E900" s="39" t="s">
        <v>398</v>
      </c>
      <c r="F900" s="39">
        <v>3</v>
      </c>
      <c r="G900" s="39" t="s">
        <v>785</v>
      </c>
    </row>
    <row r="901" spans="1:7" x14ac:dyDescent="0.35">
      <c r="A901" s="34" t="str">
        <f t="shared" si="14"/>
        <v>RF46125</v>
      </c>
      <c r="B901" s="41" t="s">
        <v>690</v>
      </c>
      <c r="C901" s="40">
        <v>46125</v>
      </c>
      <c r="D901" s="39" t="s">
        <v>697</v>
      </c>
      <c r="E901" s="39" t="s">
        <v>398</v>
      </c>
      <c r="F901" s="39">
        <v>4</v>
      </c>
      <c r="G901" s="39" t="s">
        <v>786</v>
      </c>
    </row>
    <row r="902" spans="1:7" x14ac:dyDescent="0.35">
      <c r="A902" s="34" t="str">
        <f t="shared" si="14"/>
        <v>RF46129</v>
      </c>
      <c r="B902" s="41" t="s">
        <v>690</v>
      </c>
      <c r="C902" s="40">
        <v>46129</v>
      </c>
      <c r="D902" s="39" t="s">
        <v>695</v>
      </c>
      <c r="E902" s="39" t="s">
        <v>398</v>
      </c>
      <c r="F902" s="39">
        <v>3</v>
      </c>
      <c r="G902" s="39" t="s">
        <v>784</v>
      </c>
    </row>
    <row r="903" spans="1:7" x14ac:dyDescent="0.35">
      <c r="A903" s="34" t="str">
        <f t="shared" si="14"/>
        <v>RF46132</v>
      </c>
      <c r="B903" s="41" t="s">
        <v>690</v>
      </c>
      <c r="C903" s="40">
        <v>46132</v>
      </c>
      <c r="D903" s="39" t="s">
        <v>707</v>
      </c>
      <c r="E903" s="39" t="s">
        <v>398</v>
      </c>
      <c r="F903" s="39">
        <v>4</v>
      </c>
      <c r="G903" s="39" t="s">
        <v>746</v>
      </c>
    </row>
    <row r="904" spans="1:7" x14ac:dyDescent="0.35">
      <c r="A904" s="34" t="str">
        <f t="shared" si="14"/>
        <v>RF46136</v>
      </c>
      <c r="B904" s="41" t="s">
        <v>690</v>
      </c>
      <c r="C904" s="40">
        <v>46136</v>
      </c>
      <c r="D904" s="39" t="s">
        <v>742</v>
      </c>
      <c r="E904" s="39" t="s">
        <v>398</v>
      </c>
      <c r="F904" s="39">
        <v>3</v>
      </c>
      <c r="G904" s="39" t="s">
        <v>772</v>
      </c>
    </row>
    <row r="905" spans="1:7" x14ac:dyDescent="0.35">
      <c r="A905" s="34" t="str">
        <f t="shared" si="14"/>
        <v>RF46139</v>
      </c>
      <c r="B905" s="41" t="s">
        <v>690</v>
      </c>
      <c r="C905" s="40">
        <v>46139</v>
      </c>
      <c r="D905" s="39" t="s">
        <v>397</v>
      </c>
      <c r="E905" s="39" t="s">
        <v>398</v>
      </c>
      <c r="F905" s="39">
        <v>4</v>
      </c>
      <c r="G905" s="39" t="s">
        <v>783</v>
      </c>
    </row>
    <row r="906" spans="1:7" x14ac:dyDescent="0.35">
      <c r="A906" s="34" t="str">
        <f t="shared" si="14"/>
        <v>SI45490</v>
      </c>
      <c r="B906" s="39" t="s">
        <v>92</v>
      </c>
      <c r="C906" s="40">
        <v>45490</v>
      </c>
      <c r="D906" s="39" t="s">
        <v>378</v>
      </c>
      <c r="E906" s="39" t="s">
        <v>100</v>
      </c>
      <c r="F906" s="39">
        <v>11</v>
      </c>
      <c r="G906" s="39" t="s">
        <v>787</v>
      </c>
    </row>
    <row r="907" spans="1:7" x14ac:dyDescent="0.35">
      <c r="A907" s="34" t="str">
        <f t="shared" si="14"/>
        <v>SI45501</v>
      </c>
      <c r="B907" s="41" t="s">
        <v>92</v>
      </c>
      <c r="C907" s="40">
        <v>45501</v>
      </c>
      <c r="D907" s="39" t="s">
        <v>163</v>
      </c>
      <c r="E907" s="39" t="s">
        <v>100</v>
      </c>
      <c r="F907" s="39">
        <v>7</v>
      </c>
      <c r="G907" s="39" t="s">
        <v>788</v>
      </c>
    </row>
    <row r="908" spans="1:7" x14ac:dyDescent="0.35">
      <c r="A908" s="34" t="str">
        <f t="shared" si="14"/>
        <v>SI45508</v>
      </c>
      <c r="B908" s="41" t="s">
        <v>92</v>
      </c>
      <c r="C908" s="40">
        <v>45508</v>
      </c>
      <c r="D908" s="39" t="s">
        <v>789</v>
      </c>
      <c r="E908" s="39" t="s">
        <v>100</v>
      </c>
      <c r="F908" s="39">
        <v>12</v>
      </c>
      <c r="G908" s="39" t="s">
        <v>790</v>
      </c>
    </row>
    <row r="909" spans="1:7" x14ac:dyDescent="0.35">
      <c r="A909" s="34" t="str">
        <f t="shared" si="14"/>
        <v>SI45520</v>
      </c>
      <c r="B909" s="41" t="s">
        <v>92</v>
      </c>
      <c r="C909" s="40">
        <v>45520</v>
      </c>
      <c r="D909" s="39" t="s">
        <v>791</v>
      </c>
      <c r="E909" s="39" t="s">
        <v>100</v>
      </c>
      <c r="F909" s="39">
        <v>12</v>
      </c>
      <c r="G909" s="39" t="s">
        <v>792</v>
      </c>
    </row>
    <row r="910" spans="1:7" x14ac:dyDescent="0.35">
      <c r="A910" s="34" t="str">
        <f t="shared" si="14"/>
        <v>SI45532</v>
      </c>
      <c r="B910" s="41" t="s">
        <v>92</v>
      </c>
      <c r="C910" s="40">
        <v>45532</v>
      </c>
      <c r="D910" s="39" t="s">
        <v>793</v>
      </c>
      <c r="E910" s="39" t="s">
        <v>100</v>
      </c>
      <c r="F910" s="39">
        <v>12</v>
      </c>
      <c r="G910" s="39" t="s">
        <v>794</v>
      </c>
    </row>
    <row r="911" spans="1:7" x14ac:dyDescent="0.35">
      <c r="A911" s="34" t="str">
        <f t="shared" si="14"/>
        <v>SI45544</v>
      </c>
      <c r="B911" s="41" t="s">
        <v>92</v>
      </c>
      <c r="C911" s="40">
        <v>45544</v>
      </c>
      <c r="D911" s="39" t="s">
        <v>795</v>
      </c>
      <c r="E911" s="39" t="s">
        <v>100</v>
      </c>
      <c r="F911" s="39">
        <v>11</v>
      </c>
      <c r="G911" s="39" t="s">
        <v>796</v>
      </c>
    </row>
    <row r="912" spans="1:7" x14ac:dyDescent="0.35">
      <c r="A912" s="34" t="str">
        <f t="shared" si="14"/>
        <v>SI45555</v>
      </c>
      <c r="B912" s="41" t="s">
        <v>92</v>
      </c>
      <c r="C912" s="40">
        <v>45555</v>
      </c>
      <c r="D912" s="39" t="s">
        <v>93</v>
      </c>
      <c r="E912" s="39" t="s">
        <v>100</v>
      </c>
      <c r="F912" s="39">
        <v>11</v>
      </c>
      <c r="G912" s="39" t="s">
        <v>37</v>
      </c>
    </row>
    <row r="913" spans="1:7" x14ac:dyDescent="0.35">
      <c r="A913" s="34" t="str">
        <f t="shared" si="14"/>
        <v>SI45566</v>
      </c>
      <c r="B913" s="41" t="s">
        <v>92</v>
      </c>
      <c r="C913" s="40">
        <v>45566</v>
      </c>
      <c r="D913" s="39" t="s">
        <v>85</v>
      </c>
      <c r="E913" s="39" t="s">
        <v>100</v>
      </c>
      <c r="F913" s="39">
        <v>10</v>
      </c>
      <c r="G913" s="39" t="s">
        <v>38</v>
      </c>
    </row>
    <row r="914" spans="1:7" x14ac:dyDescent="0.35">
      <c r="A914" s="34" t="str">
        <f t="shared" si="14"/>
        <v>SI45576</v>
      </c>
      <c r="B914" s="41" t="s">
        <v>92</v>
      </c>
      <c r="C914" s="40">
        <v>45576</v>
      </c>
      <c r="D914" s="39" t="s">
        <v>85</v>
      </c>
      <c r="E914" s="39" t="s">
        <v>100</v>
      </c>
      <c r="F914" s="39">
        <v>10</v>
      </c>
      <c r="G914" s="39" t="s">
        <v>39</v>
      </c>
    </row>
    <row r="915" spans="1:7" x14ac:dyDescent="0.35">
      <c r="A915" s="34" t="str">
        <f t="shared" si="14"/>
        <v>SI45586</v>
      </c>
      <c r="B915" s="41" t="s">
        <v>92</v>
      </c>
      <c r="C915" s="40">
        <v>45586</v>
      </c>
      <c r="D915" s="39" t="s">
        <v>94</v>
      </c>
      <c r="E915" s="39" t="s">
        <v>100</v>
      </c>
      <c r="F915" s="39">
        <v>10</v>
      </c>
      <c r="G915" s="39" t="s">
        <v>40</v>
      </c>
    </row>
    <row r="916" spans="1:7" x14ac:dyDescent="0.35">
      <c r="A916" s="34" t="str">
        <f t="shared" si="14"/>
        <v>SI45612</v>
      </c>
      <c r="B916" s="41" t="s">
        <v>92</v>
      </c>
      <c r="C916" s="40">
        <v>45612</v>
      </c>
      <c r="D916" s="39" t="s">
        <v>217</v>
      </c>
      <c r="E916" s="39" t="s">
        <v>112</v>
      </c>
      <c r="F916" s="39">
        <v>13</v>
      </c>
      <c r="G916" s="39" t="s">
        <v>797</v>
      </c>
    </row>
    <row r="917" spans="1:7" x14ac:dyDescent="0.35">
      <c r="A917" s="34" t="str">
        <f t="shared" si="14"/>
        <v>SI45625</v>
      </c>
      <c r="B917" s="41" t="s">
        <v>92</v>
      </c>
      <c r="C917" s="40">
        <v>45625</v>
      </c>
      <c r="D917" s="39" t="s">
        <v>798</v>
      </c>
      <c r="E917" s="39" t="s">
        <v>398</v>
      </c>
      <c r="F917" s="39">
        <v>3</v>
      </c>
      <c r="G917" s="39" t="s">
        <v>799</v>
      </c>
    </row>
    <row r="918" spans="1:7" x14ac:dyDescent="0.35">
      <c r="A918" s="34" t="str">
        <f t="shared" si="14"/>
        <v>SI45628</v>
      </c>
      <c r="B918" s="41" t="s">
        <v>92</v>
      </c>
      <c r="C918" s="40">
        <v>45628</v>
      </c>
      <c r="D918" s="39" t="s">
        <v>750</v>
      </c>
      <c r="E918" s="39" t="s">
        <v>398</v>
      </c>
      <c r="F918" s="39">
        <v>4</v>
      </c>
      <c r="G918" s="39" t="s">
        <v>800</v>
      </c>
    </row>
    <row r="919" spans="1:7" x14ac:dyDescent="0.35">
      <c r="A919" s="34" t="str">
        <f t="shared" si="14"/>
        <v>SI45632</v>
      </c>
      <c r="B919" s="41" t="s">
        <v>92</v>
      </c>
      <c r="C919" s="40">
        <v>45632</v>
      </c>
      <c r="D919" s="39" t="s">
        <v>742</v>
      </c>
      <c r="E919" s="39" t="s">
        <v>398</v>
      </c>
      <c r="F919" s="39">
        <v>3</v>
      </c>
      <c r="G919" s="39" t="s">
        <v>801</v>
      </c>
    </row>
    <row r="920" spans="1:7" x14ac:dyDescent="0.35">
      <c r="A920" s="34" t="str">
        <f t="shared" si="14"/>
        <v>SI45635</v>
      </c>
      <c r="B920" s="41" t="s">
        <v>92</v>
      </c>
      <c r="C920" s="40">
        <v>45635</v>
      </c>
      <c r="D920" s="39" t="s">
        <v>750</v>
      </c>
      <c r="E920" s="39" t="s">
        <v>398</v>
      </c>
      <c r="F920" s="39">
        <v>4</v>
      </c>
      <c r="G920" s="39" t="s">
        <v>802</v>
      </c>
    </row>
    <row r="921" spans="1:7" x14ac:dyDescent="0.35">
      <c r="A921" s="34" t="str">
        <f t="shared" si="14"/>
        <v>SI45639</v>
      </c>
      <c r="B921" s="41" t="s">
        <v>92</v>
      </c>
      <c r="C921" s="40">
        <v>45639</v>
      </c>
      <c r="D921" s="39" t="s">
        <v>798</v>
      </c>
      <c r="E921" s="39" t="s">
        <v>398</v>
      </c>
      <c r="F921" s="39">
        <v>3</v>
      </c>
      <c r="G921" s="39" t="s">
        <v>799</v>
      </c>
    </row>
    <row r="922" spans="1:7" x14ac:dyDescent="0.35">
      <c r="A922" s="34" t="str">
        <f t="shared" si="14"/>
        <v>SI45642</v>
      </c>
      <c r="B922" s="41" t="s">
        <v>92</v>
      </c>
      <c r="C922" s="40">
        <v>45642</v>
      </c>
      <c r="D922" s="39" t="s">
        <v>750</v>
      </c>
      <c r="E922" s="39" t="s">
        <v>398</v>
      </c>
      <c r="F922" s="39">
        <v>4</v>
      </c>
      <c r="G922" s="39" t="s">
        <v>800</v>
      </c>
    </row>
    <row r="923" spans="1:7" x14ac:dyDescent="0.35">
      <c r="A923" s="34" t="str">
        <f t="shared" si="14"/>
        <v>SI45646</v>
      </c>
      <c r="B923" s="41" t="s">
        <v>92</v>
      </c>
      <c r="C923" s="40">
        <v>45646</v>
      </c>
      <c r="D923" s="39" t="s">
        <v>742</v>
      </c>
      <c r="E923" s="39" t="s">
        <v>398</v>
      </c>
      <c r="F923" s="39">
        <v>3</v>
      </c>
      <c r="G923" s="39" t="s">
        <v>803</v>
      </c>
    </row>
    <row r="924" spans="1:7" x14ac:dyDescent="0.35">
      <c r="A924" s="34" t="str">
        <f t="shared" si="14"/>
        <v>SI45649</v>
      </c>
      <c r="B924" s="41" t="s">
        <v>92</v>
      </c>
      <c r="C924" s="40">
        <v>45649</v>
      </c>
      <c r="D924" s="39" t="s">
        <v>775</v>
      </c>
      <c r="E924" s="39" t="s">
        <v>398</v>
      </c>
      <c r="F924" s="39">
        <v>4</v>
      </c>
      <c r="G924" s="39" t="s">
        <v>804</v>
      </c>
    </row>
    <row r="925" spans="1:7" x14ac:dyDescent="0.35">
      <c r="A925" s="34" t="str">
        <f t="shared" si="14"/>
        <v>SI45653</v>
      </c>
      <c r="B925" s="41" t="s">
        <v>92</v>
      </c>
      <c r="C925" s="40">
        <v>45653</v>
      </c>
      <c r="D925" s="39" t="s">
        <v>798</v>
      </c>
      <c r="E925" s="39" t="s">
        <v>398</v>
      </c>
      <c r="F925" s="39">
        <v>3</v>
      </c>
      <c r="G925" s="39" t="s">
        <v>799</v>
      </c>
    </row>
    <row r="926" spans="1:7" x14ac:dyDescent="0.35">
      <c r="A926" s="34" t="str">
        <f t="shared" si="14"/>
        <v>SI45656</v>
      </c>
      <c r="B926" s="41" t="s">
        <v>92</v>
      </c>
      <c r="C926" s="40">
        <v>45656</v>
      </c>
      <c r="D926" s="39" t="s">
        <v>805</v>
      </c>
      <c r="E926" s="39" t="s">
        <v>398</v>
      </c>
      <c r="F926" s="39">
        <v>4</v>
      </c>
      <c r="G926" s="39" t="s">
        <v>806</v>
      </c>
    </row>
    <row r="927" spans="1:7" x14ac:dyDescent="0.35">
      <c r="A927" s="34" t="str">
        <f t="shared" si="14"/>
        <v>SI45660</v>
      </c>
      <c r="B927" s="41" t="s">
        <v>92</v>
      </c>
      <c r="C927" s="40">
        <v>45660</v>
      </c>
      <c r="D927" s="39" t="s">
        <v>742</v>
      </c>
      <c r="E927" s="39" t="s">
        <v>398</v>
      </c>
      <c r="F927" s="39">
        <v>3</v>
      </c>
      <c r="G927" s="39" t="s">
        <v>807</v>
      </c>
    </row>
    <row r="928" spans="1:7" x14ac:dyDescent="0.35">
      <c r="A928" s="34" t="str">
        <f t="shared" si="14"/>
        <v>SI45663</v>
      </c>
      <c r="B928" s="41" t="s">
        <v>92</v>
      </c>
      <c r="C928" s="40">
        <v>45663</v>
      </c>
      <c r="D928" s="39" t="s">
        <v>703</v>
      </c>
      <c r="E928" s="39" t="s">
        <v>398</v>
      </c>
      <c r="F928" s="39">
        <v>4</v>
      </c>
      <c r="G928" s="39" t="s">
        <v>808</v>
      </c>
    </row>
    <row r="929" spans="1:7" x14ac:dyDescent="0.35">
      <c r="A929" s="34" t="str">
        <f t="shared" si="14"/>
        <v>SI45667</v>
      </c>
      <c r="B929" s="41" t="s">
        <v>92</v>
      </c>
      <c r="C929" s="40">
        <v>45667</v>
      </c>
      <c r="D929" s="39" t="s">
        <v>742</v>
      </c>
      <c r="E929" s="39" t="s">
        <v>398</v>
      </c>
      <c r="F929" s="39">
        <v>3</v>
      </c>
      <c r="G929" s="39" t="s">
        <v>809</v>
      </c>
    </row>
    <row r="930" spans="1:7" x14ac:dyDescent="0.35">
      <c r="A930" s="34" t="str">
        <f t="shared" si="14"/>
        <v>SI45670</v>
      </c>
      <c r="B930" s="41" t="s">
        <v>92</v>
      </c>
      <c r="C930" s="40">
        <v>45670</v>
      </c>
      <c r="D930" s="39" t="s">
        <v>703</v>
      </c>
      <c r="E930" s="39" t="s">
        <v>398</v>
      </c>
      <c r="F930" s="39">
        <v>4</v>
      </c>
      <c r="G930" s="39" t="s">
        <v>808</v>
      </c>
    </row>
    <row r="931" spans="1:7" x14ac:dyDescent="0.35">
      <c r="A931" s="34" t="str">
        <f t="shared" si="14"/>
        <v>SI45674</v>
      </c>
      <c r="B931" s="41" t="s">
        <v>92</v>
      </c>
      <c r="C931" s="40">
        <v>45674</v>
      </c>
      <c r="D931" s="39" t="s">
        <v>742</v>
      </c>
      <c r="E931" s="39" t="s">
        <v>398</v>
      </c>
      <c r="F931" s="39">
        <v>3</v>
      </c>
      <c r="G931" s="39" t="s">
        <v>807</v>
      </c>
    </row>
    <row r="932" spans="1:7" x14ac:dyDescent="0.35">
      <c r="A932" s="34" t="str">
        <f t="shared" si="14"/>
        <v>SI45677</v>
      </c>
      <c r="B932" s="41" t="s">
        <v>92</v>
      </c>
      <c r="C932" s="40">
        <v>45677</v>
      </c>
      <c r="D932" s="39" t="s">
        <v>703</v>
      </c>
      <c r="E932" s="39" t="s">
        <v>398</v>
      </c>
      <c r="F932" s="39">
        <v>4</v>
      </c>
      <c r="G932" s="39" t="s">
        <v>808</v>
      </c>
    </row>
    <row r="933" spans="1:7" x14ac:dyDescent="0.35">
      <c r="A933" s="34" t="str">
        <f t="shared" si="14"/>
        <v>SI45681</v>
      </c>
      <c r="B933" s="41" t="s">
        <v>92</v>
      </c>
      <c r="C933" s="40">
        <v>45681</v>
      </c>
      <c r="D933" s="39" t="s">
        <v>742</v>
      </c>
      <c r="E933" s="39" t="s">
        <v>398</v>
      </c>
      <c r="F933" s="39">
        <v>3</v>
      </c>
      <c r="G933" s="39" t="s">
        <v>809</v>
      </c>
    </row>
    <row r="934" spans="1:7" x14ac:dyDescent="0.35">
      <c r="A934" s="34" t="str">
        <f t="shared" si="14"/>
        <v>SI45684</v>
      </c>
      <c r="B934" s="41" t="s">
        <v>92</v>
      </c>
      <c r="C934" s="40">
        <v>45684</v>
      </c>
      <c r="D934" s="39" t="s">
        <v>703</v>
      </c>
      <c r="E934" s="39" t="s">
        <v>398</v>
      </c>
      <c r="F934" s="39">
        <v>4</v>
      </c>
      <c r="G934" s="39" t="s">
        <v>808</v>
      </c>
    </row>
    <row r="935" spans="1:7" x14ac:dyDescent="0.35">
      <c r="A935" s="34" t="str">
        <f t="shared" si="14"/>
        <v>SI45688</v>
      </c>
      <c r="B935" s="41" t="s">
        <v>92</v>
      </c>
      <c r="C935" s="40">
        <v>45688</v>
      </c>
      <c r="D935" s="39" t="s">
        <v>742</v>
      </c>
      <c r="E935" s="39" t="s">
        <v>398</v>
      </c>
      <c r="F935" s="39">
        <v>3</v>
      </c>
      <c r="G935" s="39" t="s">
        <v>807</v>
      </c>
    </row>
    <row r="936" spans="1:7" x14ac:dyDescent="0.35">
      <c r="A936" s="34" t="str">
        <f t="shared" si="14"/>
        <v>SI45691</v>
      </c>
      <c r="B936" s="41" t="s">
        <v>92</v>
      </c>
      <c r="C936" s="40">
        <v>45691</v>
      </c>
      <c r="D936" s="39" t="s">
        <v>397</v>
      </c>
      <c r="E936" s="39" t="s">
        <v>398</v>
      </c>
      <c r="F936" s="39">
        <v>4</v>
      </c>
      <c r="G936" s="39" t="s">
        <v>810</v>
      </c>
    </row>
    <row r="937" spans="1:7" x14ac:dyDescent="0.35">
      <c r="A937" s="34" t="str">
        <f t="shared" si="14"/>
        <v>SI45695</v>
      </c>
      <c r="B937" s="41" t="s">
        <v>92</v>
      </c>
      <c r="C937" s="40">
        <v>45695</v>
      </c>
      <c r="D937" s="39" t="s">
        <v>742</v>
      </c>
      <c r="E937" s="39" t="s">
        <v>398</v>
      </c>
      <c r="F937" s="39">
        <v>3</v>
      </c>
      <c r="G937" s="39" t="s">
        <v>809</v>
      </c>
    </row>
    <row r="938" spans="1:7" x14ac:dyDescent="0.35">
      <c r="A938" s="34" t="str">
        <f t="shared" si="14"/>
        <v>SI45698</v>
      </c>
      <c r="B938" s="41" t="s">
        <v>92</v>
      </c>
      <c r="C938" s="40">
        <v>45698</v>
      </c>
      <c r="D938" s="39" t="s">
        <v>703</v>
      </c>
      <c r="E938" s="39" t="s">
        <v>398</v>
      </c>
      <c r="F938" s="39">
        <v>4</v>
      </c>
      <c r="G938" s="39" t="s">
        <v>808</v>
      </c>
    </row>
    <row r="939" spans="1:7" x14ac:dyDescent="0.35">
      <c r="A939" s="34" t="str">
        <f t="shared" si="14"/>
        <v>SI45702</v>
      </c>
      <c r="B939" s="41" t="s">
        <v>92</v>
      </c>
      <c r="C939" s="40">
        <v>45702</v>
      </c>
      <c r="D939" s="39" t="s">
        <v>742</v>
      </c>
      <c r="E939" s="39" t="s">
        <v>398</v>
      </c>
      <c r="F939" s="39">
        <v>3</v>
      </c>
      <c r="G939" s="39" t="s">
        <v>807</v>
      </c>
    </row>
    <row r="940" spans="1:7" x14ac:dyDescent="0.35">
      <c r="A940" s="34" t="str">
        <f t="shared" si="14"/>
        <v>SI45705</v>
      </c>
      <c r="B940" s="41" t="s">
        <v>92</v>
      </c>
      <c r="C940" s="40">
        <v>45705</v>
      </c>
      <c r="D940" s="39" t="s">
        <v>703</v>
      </c>
      <c r="E940" s="39" t="s">
        <v>398</v>
      </c>
      <c r="F940" s="39">
        <v>4</v>
      </c>
      <c r="G940" s="39" t="s">
        <v>808</v>
      </c>
    </row>
    <row r="941" spans="1:7" x14ac:dyDescent="0.35">
      <c r="A941" s="34" t="str">
        <f t="shared" si="14"/>
        <v>SI45709</v>
      </c>
      <c r="B941" s="41" t="s">
        <v>92</v>
      </c>
      <c r="C941" s="40">
        <v>45709</v>
      </c>
      <c r="D941" s="39" t="s">
        <v>742</v>
      </c>
      <c r="E941" s="39" t="s">
        <v>398</v>
      </c>
      <c r="F941" s="39">
        <v>3</v>
      </c>
      <c r="G941" s="39" t="s">
        <v>809</v>
      </c>
    </row>
    <row r="942" spans="1:7" x14ac:dyDescent="0.35">
      <c r="A942" s="34" t="str">
        <f t="shared" si="14"/>
        <v>SI45712</v>
      </c>
      <c r="B942" s="41" t="s">
        <v>92</v>
      </c>
      <c r="C942" s="40">
        <v>45712</v>
      </c>
      <c r="D942" s="39" t="s">
        <v>703</v>
      </c>
      <c r="E942" s="39" t="s">
        <v>398</v>
      </c>
      <c r="F942" s="39">
        <v>4</v>
      </c>
      <c r="G942" s="39" t="s">
        <v>808</v>
      </c>
    </row>
    <row r="943" spans="1:7" x14ac:dyDescent="0.35">
      <c r="A943" s="34" t="str">
        <f t="shared" si="14"/>
        <v>SI45716</v>
      </c>
      <c r="B943" s="41" t="s">
        <v>92</v>
      </c>
      <c r="C943" s="40">
        <v>45716</v>
      </c>
      <c r="D943" s="39" t="s">
        <v>742</v>
      </c>
      <c r="E943" s="39" t="s">
        <v>398</v>
      </c>
      <c r="F943" s="39">
        <v>3</v>
      </c>
      <c r="G943" s="39" t="s">
        <v>807</v>
      </c>
    </row>
    <row r="944" spans="1:7" x14ac:dyDescent="0.35">
      <c r="A944" s="34" t="str">
        <f t="shared" si="14"/>
        <v>SI45719</v>
      </c>
      <c r="B944" s="41" t="s">
        <v>92</v>
      </c>
      <c r="C944" s="40">
        <v>45719</v>
      </c>
      <c r="D944" s="39" t="s">
        <v>703</v>
      </c>
      <c r="E944" s="39" t="s">
        <v>398</v>
      </c>
      <c r="F944" s="39">
        <v>4</v>
      </c>
      <c r="G944" s="39" t="s">
        <v>808</v>
      </c>
    </row>
    <row r="945" spans="1:7" x14ac:dyDescent="0.35">
      <c r="A945" s="34" t="str">
        <f t="shared" si="14"/>
        <v>SI45723</v>
      </c>
      <c r="B945" s="41" t="s">
        <v>92</v>
      </c>
      <c r="C945" s="40">
        <v>45723</v>
      </c>
      <c r="D945" s="39" t="s">
        <v>742</v>
      </c>
      <c r="E945" s="39" t="s">
        <v>398</v>
      </c>
      <c r="F945" s="39">
        <v>3</v>
      </c>
      <c r="G945" s="39" t="s">
        <v>809</v>
      </c>
    </row>
    <row r="946" spans="1:7" x14ac:dyDescent="0.35">
      <c r="A946" s="34" t="str">
        <f t="shared" si="14"/>
        <v>SI45726</v>
      </c>
      <c r="B946" s="41" t="s">
        <v>92</v>
      </c>
      <c r="C946" s="40">
        <v>45726</v>
      </c>
      <c r="D946" s="39" t="s">
        <v>703</v>
      </c>
      <c r="E946" s="39" t="s">
        <v>398</v>
      </c>
      <c r="F946" s="39">
        <v>4</v>
      </c>
      <c r="G946" s="39" t="s">
        <v>808</v>
      </c>
    </row>
    <row r="947" spans="1:7" x14ac:dyDescent="0.35">
      <c r="A947" s="34" t="str">
        <f t="shared" si="14"/>
        <v>SI45730</v>
      </c>
      <c r="B947" s="41" t="s">
        <v>92</v>
      </c>
      <c r="C947" s="40">
        <v>45730</v>
      </c>
      <c r="D947" s="39" t="s">
        <v>742</v>
      </c>
      <c r="E947" s="39" t="s">
        <v>398</v>
      </c>
      <c r="F947" s="39">
        <v>3</v>
      </c>
      <c r="G947" s="39" t="s">
        <v>807</v>
      </c>
    </row>
    <row r="948" spans="1:7" x14ac:dyDescent="0.35">
      <c r="A948" s="34" t="str">
        <f t="shared" si="14"/>
        <v>SI45733</v>
      </c>
      <c r="B948" s="41" t="s">
        <v>92</v>
      </c>
      <c r="C948" s="40">
        <v>45733</v>
      </c>
      <c r="D948" s="39" t="s">
        <v>703</v>
      </c>
      <c r="E948" s="39" t="s">
        <v>398</v>
      </c>
      <c r="F948" s="39">
        <v>4</v>
      </c>
      <c r="G948" s="39" t="s">
        <v>808</v>
      </c>
    </row>
    <row r="949" spans="1:7" x14ac:dyDescent="0.35">
      <c r="A949" s="34" t="str">
        <f t="shared" si="14"/>
        <v>SI45737</v>
      </c>
      <c r="B949" s="41" t="s">
        <v>92</v>
      </c>
      <c r="C949" s="40">
        <v>45737</v>
      </c>
      <c r="D949" s="39" t="s">
        <v>742</v>
      </c>
      <c r="E949" s="39" t="s">
        <v>398</v>
      </c>
      <c r="F949" s="39">
        <v>3</v>
      </c>
      <c r="G949" s="39" t="s">
        <v>809</v>
      </c>
    </row>
    <row r="950" spans="1:7" x14ac:dyDescent="0.35">
      <c r="A950" s="34" t="str">
        <f t="shared" si="14"/>
        <v>SI45740</v>
      </c>
      <c r="B950" s="41" t="s">
        <v>92</v>
      </c>
      <c r="C950" s="40">
        <v>45740</v>
      </c>
      <c r="D950" s="39" t="s">
        <v>703</v>
      </c>
      <c r="E950" s="39" t="s">
        <v>398</v>
      </c>
      <c r="F950" s="39">
        <v>4</v>
      </c>
      <c r="G950" s="39" t="s">
        <v>808</v>
      </c>
    </row>
    <row r="951" spans="1:7" x14ac:dyDescent="0.35">
      <c r="A951" s="34" t="str">
        <f t="shared" si="14"/>
        <v>SI45744</v>
      </c>
      <c r="B951" s="41" t="s">
        <v>92</v>
      </c>
      <c r="C951" s="40">
        <v>45744</v>
      </c>
      <c r="D951" s="39" t="s">
        <v>742</v>
      </c>
      <c r="E951" s="39" t="s">
        <v>398</v>
      </c>
      <c r="F951" s="39">
        <v>3</v>
      </c>
      <c r="G951" s="39" t="s">
        <v>807</v>
      </c>
    </row>
    <row r="952" spans="1:7" x14ac:dyDescent="0.35">
      <c r="A952" s="34" t="str">
        <f t="shared" si="14"/>
        <v>SI45747</v>
      </c>
      <c r="B952" s="41" t="s">
        <v>92</v>
      </c>
      <c r="C952" s="40">
        <v>45747</v>
      </c>
      <c r="D952" s="39" t="s">
        <v>703</v>
      </c>
      <c r="E952" s="39" t="s">
        <v>398</v>
      </c>
      <c r="F952" s="39">
        <v>4</v>
      </c>
      <c r="G952" s="39" t="s">
        <v>808</v>
      </c>
    </row>
    <row r="953" spans="1:7" x14ac:dyDescent="0.35">
      <c r="A953" s="34" t="str">
        <f t="shared" si="14"/>
        <v>SI45751</v>
      </c>
      <c r="B953" s="41" t="s">
        <v>92</v>
      </c>
      <c r="C953" s="40">
        <v>45751</v>
      </c>
      <c r="D953" s="39" t="s">
        <v>742</v>
      </c>
      <c r="E953" s="39" t="s">
        <v>398</v>
      </c>
      <c r="F953" s="39">
        <v>3</v>
      </c>
      <c r="G953" s="39" t="s">
        <v>809</v>
      </c>
    </row>
    <row r="954" spans="1:7" x14ac:dyDescent="0.35">
      <c r="A954" s="34" t="str">
        <f t="shared" si="14"/>
        <v>SI45754</v>
      </c>
      <c r="B954" s="41" t="s">
        <v>92</v>
      </c>
      <c r="C954" s="40">
        <v>45754</v>
      </c>
      <c r="D954" s="39" t="s">
        <v>703</v>
      </c>
      <c r="E954" s="39" t="s">
        <v>398</v>
      </c>
      <c r="F954" s="39">
        <v>4</v>
      </c>
      <c r="G954" s="39" t="s">
        <v>808</v>
      </c>
    </row>
    <row r="955" spans="1:7" x14ac:dyDescent="0.35">
      <c r="A955" s="34" t="str">
        <f t="shared" si="14"/>
        <v>SI45758</v>
      </c>
      <c r="B955" s="41" t="s">
        <v>92</v>
      </c>
      <c r="C955" s="40">
        <v>45758</v>
      </c>
      <c r="D955" s="39" t="s">
        <v>742</v>
      </c>
      <c r="E955" s="39" t="s">
        <v>398</v>
      </c>
      <c r="F955" s="39">
        <v>3</v>
      </c>
      <c r="G955" s="39" t="s">
        <v>807</v>
      </c>
    </row>
    <row r="956" spans="1:7" x14ac:dyDescent="0.35">
      <c r="A956" s="34" t="str">
        <f t="shared" si="14"/>
        <v>SI45761</v>
      </c>
      <c r="B956" s="41" t="s">
        <v>92</v>
      </c>
      <c r="C956" s="40">
        <v>45761</v>
      </c>
      <c r="D956" s="39" t="s">
        <v>703</v>
      </c>
      <c r="E956" s="39" t="s">
        <v>398</v>
      </c>
      <c r="F956" s="39">
        <v>4</v>
      </c>
      <c r="G956" s="39" t="s">
        <v>808</v>
      </c>
    </row>
    <row r="957" spans="1:7" x14ac:dyDescent="0.35">
      <c r="A957" s="34" t="str">
        <f t="shared" si="14"/>
        <v>SI45765</v>
      </c>
      <c r="B957" s="41" t="s">
        <v>92</v>
      </c>
      <c r="C957" s="40">
        <v>45765</v>
      </c>
      <c r="D957" s="39" t="s">
        <v>742</v>
      </c>
      <c r="E957" s="39" t="s">
        <v>398</v>
      </c>
      <c r="F957" s="39">
        <v>3</v>
      </c>
      <c r="G957" s="39" t="s">
        <v>809</v>
      </c>
    </row>
    <row r="958" spans="1:7" x14ac:dyDescent="0.35">
      <c r="A958" s="34" t="str">
        <f t="shared" si="14"/>
        <v>SI45768</v>
      </c>
      <c r="B958" s="41" t="s">
        <v>92</v>
      </c>
      <c r="C958" s="40">
        <v>45768</v>
      </c>
      <c r="D958" s="39" t="s">
        <v>811</v>
      </c>
      <c r="E958" s="39" t="s">
        <v>398</v>
      </c>
      <c r="F958" s="39">
        <v>4</v>
      </c>
      <c r="G958" s="39" t="s">
        <v>812</v>
      </c>
    </row>
    <row r="959" spans="1:7" x14ac:dyDescent="0.35">
      <c r="A959" s="34" t="str">
        <f t="shared" si="14"/>
        <v>SI45772</v>
      </c>
      <c r="B959" s="41" t="s">
        <v>92</v>
      </c>
      <c r="C959" s="40">
        <v>45772</v>
      </c>
      <c r="D959" s="39" t="s">
        <v>742</v>
      </c>
      <c r="E959" s="39" t="s">
        <v>398</v>
      </c>
      <c r="F959" s="39">
        <v>3</v>
      </c>
      <c r="G959" s="39" t="s">
        <v>813</v>
      </c>
    </row>
    <row r="960" spans="1:7" x14ac:dyDescent="0.35">
      <c r="A960" s="34" t="str">
        <f t="shared" si="14"/>
        <v>SI45775</v>
      </c>
      <c r="B960" s="41" t="s">
        <v>92</v>
      </c>
      <c r="C960" s="40">
        <v>45775</v>
      </c>
      <c r="D960" s="39" t="s">
        <v>814</v>
      </c>
      <c r="E960" s="39" t="s">
        <v>112</v>
      </c>
      <c r="F960" s="39">
        <v>10</v>
      </c>
      <c r="G960" s="39" t="s">
        <v>815</v>
      </c>
    </row>
    <row r="961" spans="1:7" x14ac:dyDescent="0.35">
      <c r="A961" s="34" t="str">
        <f t="shared" si="14"/>
        <v>SI45785</v>
      </c>
      <c r="B961" s="41" t="s">
        <v>92</v>
      </c>
      <c r="C961" s="40">
        <v>45785</v>
      </c>
      <c r="D961" s="39" t="s">
        <v>816</v>
      </c>
      <c r="E961" s="39" t="s">
        <v>339</v>
      </c>
      <c r="F961" s="39">
        <v>10</v>
      </c>
      <c r="G961" s="39" t="s">
        <v>817</v>
      </c>
    </row>
    <row r="962" spans="1:7" x14ac:dyDescent="0.35">
      <c r="A962" s="34" t="str">
        <f t="shared" ref="A962:A1025" si="15">B962&amp;C962</f>
        <v>SI45795</v>
      </c>
      <c r="B962" s="41" t="s">
        <v>92</v>
      </c>
      <c r="C962" s="40">
        <v>45795</v>
      </c>
      <c r="D962" s="39" t="s">
        <v>338</v>
      </c>
      <c r="E962" s="39" t="s">
        <v>339</v>
      </c>
      <c r="F962" s="39">
        <v>7</v>
      </c>
      <c r="G962" s="39" t="s">
        <v>818</v>
      </c>
    </row>
    <row r="963" spans="1:7" x14ac:dyDescent="0.35">
      <c r="A963" s="34" t="str">
        <f t="shared" si="15"/>
        <v>SI45802</v>
      </c>
      <c r="B963" s="41" t="s">
        <v>92</v>
      </c>
      <c r="C963" s="40">
        <v>45802</v>
      </c>
      <c r="D963" s="39" t="s">
        <v>338</v>
      </c>
      <c r="E963" s="39" t="s">
        <v>339</v>
      </c>
      <c r="F963" s="39">
        <v>7</v>
      </c>
      <c r="G963" s="39" t="s">
        <v>818</v>
      </c>
    </row>
    <row r="964" spans="1:7" x14ac:dyDescent="0.35">
      <c r="A964" s="34" t="str">
        <f t="shared" si="15"/>
        <v>SI45809</v>
      </c>
      <c r="B964" s="41" t="s">
        <v>92</v>
      </c>
      <c r="C964" s="40">
        <v>45809</v>
      </c>
      <c r="D964" s="39" t="s">
        <v>338</v>
      </c>
      <c r="E964" s="39" t="s">
        <v>339</v>
      </c>
      <c r="F964" s="39">
        <v>7</v>
      </c>
      <c r="G964" s="39" t="s">
        <v>818</v>
      </c>
    </row>
    <row r="965" spans="1:7" x14ac:dyDescent="0.35">
      <c r="A965" s="34" t="str">
        <f t="shared" si="15"/>
        <v>SI45816</v>
      </c>
      <c r="B965" s="41" t="s">
        <v>92</v>
      </c>
      <c r="C965" s="40">
        <v>45816</v>
      </c>
      <c r="D965" s="39" t="s">
        <v>338</v>
      </c>
      <c r="E965" s="39" t="s">
        <v>339</v>
      </c>
      <c r="F965" s="39">
        <v>7</v>
      </c>
      <c r="G965" s="39" t="s">
        <v>818</v>
      </c>
    </row>
    <row r="966" spans="1:7" x14ac:dyDescent="0.35">
      <c r="A966" s="34" t="str">
        <f t="shared" si="15"/>
        <v>SI45823</v>
      </c>
      <c r="B966" s="41" t="s">
        <v>92</v>
      </c>
      <c r="C966" s="40">
        <v>45823</v>
      </c>
      <c r="D966" s="39" t="s">
        <v>338</v>
      </c>
      <c r="E966" s="39" t="s">
        <v>339</v>
      </c>
      <c r="F966" s="39">
        <v>7</v>
      </c>
      <c r="G966" s="39" t="s">
        <v>818</v>
      </c>
    </row>
    <row r="967" spans="1:7" x14ac:dyDescent="0.35">
      <c r="A967" s="34" t="str">
        <f t="shared" si="15"/>
        <v>SI45830</v>
      </c>
      <c r="B967" s="41" t="s">
        <v>92</v>
      </c>
      <c r="C967" s="40">
        <v>45830</v>
      </c>
      <c r="D967" s="39" t="s">
        <v>338</v>
      </c>
      <c r="E967" s="39" t="s">
        <v>339</v>
      </c>
      <c r="F967" s="39">
        <v>7</v>
      </c>
      <c r="G967" s="39" t="s">
        <v>818</v>
      </c>
    </row>
    <row r="968" spans="1:7" x14ac:dyDescent="0.35">
      <c r="A968" s="34" t="str">
        <f t="shared" si="15"/>
        <v>SI45837</v>
      </c>
      <c r="B968" s="41" t="s">
        <v>92</v>
      </c>
      <c r="C968" s="40">
        <v>45837</v>
      </c>
      <c r="D968" s="39" t="s">
        <v>338</v>
      </c>
      <c r="E968" s="39" t="s">
        <v>339</v>
      </c>
      <c r="F968" s="39">
        <v>7</v>
      </c>
      <c r="G968" s="39" t="s">
        <v>818</v>
      </c>
    </row>
    <row r="969" spans="1:7" x14ac:dyDescent="0.35">
      <c r="A969" s="34" t="str">
        <f t="shared" si="15"/>
        <v>SI45844</v>
      </c>
      <c r="B969" s="41" t="s">
        <v>92</v>
      </c>
      <c r="C969" s="40">
        <v>45844</v>
      </c>
      <c r="D969" s="39" t="s">
        <v>341</v>
      </c>
      <c r="E969" s="39" t="s">
        <v>112</v>
      </c>
      <c r="F969" s="39">
        <v>12</v>
      </c>
      <c r="G969" s="39" t="s">
        <v>819</v>
      </c>
    </row>
    <row r="970" spans="1:7" x14ac:dyDescent="0.35">
      <c r="A970" s="34" t="str">
        <f t="shared" si="15"/>
        <v>SI45856</v>
      </c>
      <c r="B970" s="41" t="s">
        <v>92</v>
      </c>
      <c r="C970" s="40">
        <v>45856</v>
      </c>
      <c r="D970" s="39" t="s">
        <v>820</v>
      </c>
      <c r="E970" s="39" t="s">
        <v>100</v>
      </c>
      <c r="F970" s="39">
        <v>7</v>
      </c>
      <c r="G970" s="39" t="s">
        <v>821</v>
      </c>
    </row>
    <row r="971" spans="1:7" x14ac:dyDescent="0.35">
      <c r="A971" s="34" t="str">
        <f t="shared" si="15"/>
        <v>SI45863</v>
      </c>
      <c r="B971" s="41" t="s">
        <v>92</v>
      </c>
      <c r="C971" s="40">
        <v>45863</v>
      </c>
      <c r="D971" s="39" t="s">
        <v>820</v>
      </c>
      <c r="E971" s="39" t="s">
        <v>100</v>
      </c>
      <c r="F971" s="39">
        <v>7</v>
      </c>
      <c r="G971" s="39" t="s">
        <v>822</v>
      </c>
    </row>
    <row r="972" spans="1:7" x14ac:dyDescent="0.35">
      <c r="A972" s="34" t="str">
        <f t="shared" si="15"/>
        <v>SI45870</v>
      </c>
      <c r="B972" s="41" t="s">
        <v>92</v>
      </c>
      <c r="C972" s="40">
        <v>45870</v>
      </c>
      <c r="D972" s="39" t="s">
        <v>820</v>
      </c>
      <c r="E972" s="39" t="s">
        <v>100</v>
      </c>
      <c r="F972" s="39">
        <v>7</v>
      </c>
      <c r="G972" s="39" t="s">
        <v>822</v>
      </c>
    </row>
    <row r="973" spans="1:7" x14ac:dyDescent="0.35">
      <c r="A973" s="34" t="str">
        <f t="shared" si="15"/>
        <v>SI45877</v>
      </c>
      <c r="B973" s="41" t="s">
        <v>92</v>
      </c>
      <c r="C973" s="40">
        <v>45877</v>
      </c>
      <c r="D973" s="39" t="s">
        <v>820</v>
      </c>
      <c r="E973" s="39" t="s">
        <v>100</v>
      </c>
      <c r="F973" s="39">
        <v>7</v>
      </c>
      <c r="G973" s="39" t="s">
        <v>822</v>
      </c>
    </row>
    <row r="974" spans="1:7" x14ac:dyDescent="0.35">
      <c r="A974" s="34" t="str">
        <f t="shared" si="15"/>
        <v>SI45884</v>
      </c>
      <c r="B974" s="41" t="s">
        <v>92</v>
      </c>
      <c r="C974" s="40">
        <v>45884</v>
      </c>
      <c r="D974" s="39" t="s">
        <v>823</v>
      </c>
      <c r="E974" s="39" t="s">
        <v>112</v>
      </c>
      <c r="F974" s="39">
        <v>13</v>
      </c>
      <c r="G974" s="39" t="s">
        <v>824</v>
      </c>
    </row>
    <row r="975" spans="1:7" x14ac:dyDescent="0.35">
      <c r="A975" s="34" t="str">
        <f t="shared" si="15"/>
        <v>SI45897</v>
      </c>
      <c r="B975" s="41" t="s">
        <v>92</v>
      </c>
      <c r="C975" s="40">
        <v>45897</v>
      </c>
      <c r="D975" s="39" t="s">
        <v>825</v>
      </c>
      <c r="E975" s="39" t="s">
        <v>345</v>
      </c>
      <c r="F975" s="39">
        <v>10</v>
      </c>
      <c r="G975" s="39" t="s">
        <v>826</v>
      </c>
    </row>
    <row r="976" spans="1:7" x14ac:dyDescent="0.35">
      <c r="A976" s="34" t="str">
        <f t="shared" si="15"/>
        <v>SI45907</v>
      </c>
      <c r="B976" s="41" t="s">
        <v>92</v>
      </c>
      <c r="C976" s="40">
        <v>45907</v>
      </c>
      <c r="D976" s="39" t="s">
        <v>827</v>
      </c>
      <c r="E976" s="39" t="s">
        <v>345</v>
      </c>
      <c r="F976" s="39">
        <v>11</v>
      </c>
      <c r="G976" s="39" t="s">
        <v>828</v>
      </c>
    </row>
    <row r="977" spans="1:7" x14ac:dyDescent="0.35">
      <c r="A977" s="34" t="str">
        <f t="shared" si="15"/>
        <v>SI45918</v>
      </c>
      <c r="B977" s="41" t="s">
        <v>92</v>
      </c>
      <c r="C977" s="40">
        <v>45918</v>
      </c>
      <c r="D977" s="39" t="s">
        <v>827</v>
      </c>
      <c r="E977" s="39" t="s">
        <v>345</v>
      </c>
      <c r="F977" s="39">
        <v>11</v>
      </c>
      <c r="G977" s="39" t="s">
        <v>829</v>
      </c>
    </row>
    <row r="978" spans="1:7" x14ac:dyDescent="0.35">
      <c r="A978" s="34" t="str">
        <f t="shared" si="15"/>
        <v>SI45929</v>
      </c>
      <c r="B978" s="41" t="s">
        <v>92</v>
      </c>
      <c r="C978" s="40">
        <v>45929</v>
      </c>
      <c r="D978" s="39" t="s">
        <v>827</v>
      </c>
      <c r="E978" s="39" t="s">
        <v>345</v>
      </c>
      <c r="F978" s="39">
        <v>11</v>
      </c>
      <c r="G978" s="39" t="s">
        <v>830</v>
      </c>
    </row>
    <row r="979" spans="1:7" x14ac:dyDescent="0.35">
      <c r="A979" s="34" t="str">
        <f t="shared" si="15"/>
        <v>SI45940</v>
      </c>
      <c r="B979" s="41" t="s">
        <v>92</v>
      </c>
      <c r="C979" s="40">
        <v>45940</v>
      </c>
      <c r="D979" s="39" t="s">
        <v>831</v>
      </c>
      <c r="E979" s="39" t="s">
        <v>112</v>
      </c>
      <c r="F979" s="39">
        <v>10</v>
      </c>
      <c r="G979" s="39" t="s">
        <v>832</v>
      </c>
    </row>
    <row r="980" spans="1:7" x14ac:dyDescent="0.35">
      <c r="A980" s="34" t="str">
        <f t="shared" si="15"/>
        <v>SI45950</v>
      </c>
      <c r="B980" s="41" t="s">
        <v>92</v>
      </c>
      <c r="C980" s="40">
        <v>45950</v>
      </c>
      <c r="D980" s="39" t="s">
        <v>833</v>
      </c>
      <c r="E980" s="39" t="s">
        <v>115</v>
      </c>
      <c r="F980" s="39">
        <v>6</v>
      </c>
      <c r="G980" s="39" t="s">
        <v>834</v>
      </c>
    </row>
    <row r="981" spans="1:7" x14ac:dyDescent="0.35">
      <c r="A981" s="34" t="str">
        <f t="shared" si="15"/>
        <v>SI45956</v>
      </c>
      <c r="B981" s="41" t="s">
        <v>92</v>
      </c>
      <c r="C981" s="40">
        <v>45956</v>
      </c>
      <c r="D981" s="39" t="s">
        <v>400</v>
      </c>
      <c r="E981" s="39" t="s">
        <v>115</v>
      </c>
      <c r="F981" s="39">
        <v>6</v>
      </c>
      <c r="G981" s="39" t="s">
        <v>835</v>
      </c>
    </row>
    <row r="982" spans="1:7" x14ac:dyDescent="0.35">
      <c r="A982" s="34" t="str">
        <f t="shared" si="15"/>
        <v>SI45962</v>
      </c>
      <c r="B982" s="41" t="s">
        <v>92</v>
      </c>
      <c r="C982" s="40">
        <v>45962</v>
      </c>
      <c r="D982" s="39" t="s">
        <v>836</v>
      </c>
      <c r="E982" s="39" t="s">
        <v>115</v>
      </c>
      <c r="F982" s="39">
        <v>8</v>
      </c>
      <c r="G982" s="39" t="s">
        <v>837</v>
      </c>
    </row>
    <row r="983" spans="1:7" x14ac:dyDescent="0.35">
      <c r="A983" s="34" t="str">
        <f t="shared" si="15"/>
        <v>SI45970</v>
      </c>
      <c r="B983" s="41" t="s">
        <v>92</v>
      </c>
      <c r="C983" s="40">
        <v>45970</v>
      </c>
      <c r="D983" s="39" t="s">
        <v>400</v>
      </c>
      <c r="E983" s="39" t="s">
        <v>115</v>
      </c>
      <c r="F983" s="39">
        <v>6</v>
      </c>
      <c r="G983" s="39" t="s">
        <v>838</v>
      </c>
    </row>
    <row r="984" spans="1:7" x14ac:dyDescent="0.35">
      <c r="A984" s="34" t="str">
        <f t="shared" si="15"/>
        <v>SI45976</v>
      </c>
      <c r="B984" s="41" t="s">
        <v>92</v>
      </c>
      <c r="C984" s="40">
        <v>45976</v>
      </c>
      <c r="D984" s="39" t="s">
        <v>836</v>
      </c>
      <c r="E984" s="39" t="s">
        <v>115</v>
      </c>
      <c r="F984" s="39">
        <v>8</v>
      </c>
      <c r="G984" s="39" t="s">
        <v>837</v>
      </c>
    </row>
    <row r="985" spans="1:7" x14ac:dyDescent="0.35">
      <c r="A985" s="34" t="str">
        <f t="shared" si="15"/>
        <v>SI45984</v>
      </c>
      <c r="B985" s="41" t="s">
        <v>92</v>
      </c>
      <c r="C985" s="40">
        <v>45984</v>
      </c>
      <c r="D985" s="39" t="s">
        <v>415</v>
      </c>
      <c r="E985" s="39" t="s">
        <v>115</v>
      </c>
      <c r="F985" s="39">
        <v>6</v>
      </c>
      <c r="G985" s="39" t="s">
        <v>839</v>
      </c>
    </row>
    <row r="986" spans="1:7" x14ac:dyDescent="0.35">
      <c r="A986" s="34" t="str">
        <f t="shared" si="15"/>
        <v>SI45990</v>
      </c>
      <c r="B986" s="41" t="s">
        <v>92</v>
      </c>
      <c r="C986" s="40">
        <v>45990</v>
      </c>
      <c r="D986" s="39" t="s">
        <v>836</v>
      </c>
      <c r="E986" s="39" t="s">
        <v>115</v>
      </c>
      <c r="F986" s="39">
        <v>8</v>
      </c>
      <c r="G986" s="39" t="s">
        <v>840</v>
      </c>
    </row>
    <row r="987" spans="1:7" x14ac:dyDescent="0.35">
      <c r="A987" s="34" t="str">
        <f t="shared" si="15"/>
        <v>SI45998</v>
      </c>
      <c r="B987" s="41" t="s">
        <v>92</v>
      </c>
      <c r="C987" s="40">
        <v>45998</v>
      </c>
      <c r="D987" s="39" t="s">
        <v>415</v>
      </c>
      <c r="E987" s="39" t="s">
        <v>115</v>
      </c>
      <c r="F987" s="39">
        <v>6</v>
      </c>
      <c r="G987" s="39" t="s">
        <v>839</v>
      </c>
    </row>
    <row r="988" spans="1:7" x14ac:dyDescent="0.35">
      <c r="A988" s="34" t="str">
        <f t="shared" si="15"/>
        <v>SI46004</v>
      </c>
      <c r="B988" s="41" t="s">
        <v>92</v>
      </c>
      <c r="C988" s="40">
        <v>46004</v>
      </c>
      <c r="D988" s="39" t="s">
        <v>836</v>
      </c>
      <c r="E988" s="39" t="s">
        <v>115</v>
      </c>
      <c r="F988" s="39">
        <v>8</v>
      </c>
      <c r="G988" s="39" t="s">
        <v>841</v>
      </c>
    </row>
    <row r="989" spans="1:7" x14ac:dyDescent="0.35">
      <c r="A989" s="34" t="str">
        <f t="shared" si="15"/>
        <v>SI46012</v>
      </c>
      <c r="B989" s="41" t="s">
        <v>92</v>
      </c>
      <c r="C989" s="40">
        <v>46012</v>
      </c>
      <c r="D989" s="39" t="s">
        <v>842</v>
      </c>
      <c r="E989" s="39" t="s">
        <v>115</v>
      </c>
      <c r="F989" s="39">
        <v>6</v>
      </c>
      <c r="G989" s="39" t="s">
        <v>843</v>
      </c>
    </row>
    <row r="990" spans="1:7" x14ac:dyDescent="0.35">
      <c r="A990" s="34" t="str">
        <f t="shared" si="15"/>
        <v>SI46018</v>
      </c>
      <c r="B990" s="41" t="s">
        <v>92</v>
      </c>
      <c r="C990" s="40">
        <v>46018</v>
      </c>
      <c r="D990" s="39" t="s">
        <v>844</v>
      </c>
      <c r="E990" s="39" t="s">
        <v>115</v>
      </c>
      <c r="F990" s="39">
        <v>8</v>
      </c>
      <c r="G990" s="39" t="s">
        <v>845</v>
      </c>
    </row>
    <row r="991" spans="1:7" x14ac:dyDescent="0.35">
      <c r="A991" s="34" t="str">
        <f t="shared" si="15"/>
        <v>SI46026</v>
      </c>
      <c r="B991" s="41" t="s">
        <v>92</v>
      </c>
      <c r="C991" s="40">
        <v>46026</v>
      </c>
      <c r="D991" s="39" t="s">
        <v>415</v>
      </c>
      <c r="E991" s="39" t="s">
        <v>115</v>
      </c>
      <c r="F991" s="39">
        <v>6</v>
      </c>
      <c r="G991" s="39" t="s">
        <v>839</v>
      </c>
    </row>
    <row r="992" spans="1:7" x14ac:dyDescent="0.35">
      <c r="A992" s="34" t="str">
        <f t="shared" si="15"/>
        <v>SI46032</v>
      </c>
      <c r="B992" s="41" t="s">
        <v>92</v>
      </c>
      <c r="C992" s="40">
        <v>46032</v>
      </c>
      <c r="D992" s="39" t="s">
        <v>149</v>
      </c>
      <c r="E992" s="39" t="s">
        <v>115</v>
      </c>
      <c r="F992" s="39">
        <v>8</v>
      </c>
      <c r="G992" s="39" t="s">
        <v>846</v>
      </c>
    </row>
    <row r="993" spans="1:7" x14ac:dyDescent="0.35">
      <c r="A993" s="34" t="str">
        <f t="shared" si="15"/>
        <v>SI46040</v>
      </c>
      <c r="B993" s="41" t="s">
        <v>92</v>
      </c>
      <c r="C993" s="40">
        <v>46040</v>
      </c>
      <c r="D993" s="39" t="s">
        <v>415</v>
      </c>
      <c r="E993" s="39" t="s">
        <v>115</v>
      </c>
      <c r="F993" s="39">
        <v>6</v>
      </c>
      <c r="G993" s="39" t="s">
        <v>839</v>
      </c>
    </row>
    <row r="994" spans="1:7" x14ac:dyDescent="0.35">
      <c r="A994" s="34" t="str">
        <f t="shared" si="15"/>
        <v>SI46046</v>
      </c>
      <c r="B994" s="41" t="s">
        <v>92</v>
      </c>
      <c r="C994" s="40">
        <v>46046</v>
      </c>
      <c r="D994" s="39" t="s">
        <v>836</v>
      </c>
      <c r="E994" s="39" t="s">
        <v>115</v>
      </c>
      <c r="F994" s="39">
        <v>8</v>
      </c>
      <c r="G994" s="39" t="s">
        <v>847</v>
      </c>
    </row>
    <row r="995" spans="1:7" x14ac:dyDescent="0.35">
      <c r="A995" s="34" t="str">
        <f t="shared" si="15"/>
        <v>SI46054</v>
      </c>
      <c r="B995" s="41" t="s">
        <v>92</v>
      </c>
      <c r="C995" s="40">
        <v>46054</v>
      </c>
      <c r="D995" s="39" t="s">
        <v>415</v>
      </c>
      <c r="E995" s="39" t="s">
        <v>115</v>
      </c>
      <c r="F995" s="39">
        <v>6</v>
      </c>
      <c r="G995" s="39" t="s">
        <v>839</v>
      </c>
    </row>
    <row r="996" spans="1:7" x14ac:dyDescent="0.35">
      <c r="A996" s="34" t="str">
        <f t="shared" si="15"/>
        <v>SI46060</v>
      </c>
      <c r="B996" s="41" t="s">
        <v>92</v>
      </c>
      <c r="C996" s="40">
        <v>46060</v>
      </c>
      <c r="D996" s="39" t="s">
        <v>836</v>
      </c>
      <c r="E996" s="39" t="s">
        <v>115</v>
      </c>
      <c r="F996" s="39">
        <v>8</v>
      </c>
      <c r="G996" s="39" t="s">
        <v>847</v>
      </c>
    </row>
    <row r="997" spans="1:7" x14ac:dyDescent="0.35">
      <c r="A997" s="34" t="str">
        <f t="shared" si="15"/>
        <v>SI46068</v>
      </c>
      <c r="B997" s="41" t="s">
        <v>92</v>
      </c>
      <c r="C997" s="40">
        <v>46068</v>
      </c>
      <c r="D997" s="39" t="s">
        <v>415</v>
      </c>
      <c r="E997" s="39" t="s">
        <v>115</v>
      </c>
      <c r="F997" s="39">
        <v>6</v>
      </c>
      <c r="G997" s="39" t="s">
        <v>839</v>
      </c>
    </row>
    <row r="998" spans="1:7" x14ac:dyDescent="0.35">
      <c r="A998" s="34" t="str">
        <f t="shared" si="15"/>
        <v>SI46074</v>
      </c>
      <c r="B998" s="41" t="s">
        <v>92</v>
      </c>
      <c r="C998" s="40">
        <v>46074</v>
      </c>
      <c r="D998" s="39" t="s">
        <v>848</v>
      </c>
      <c r="E998" s="39" t="s">
        <v>115</v>
      </c>
      <c r="F998" s="39">
        <v>8</v>
      </c>
      <c r="G998" s="39" t="s">
        <v>849</v>
      </c>
    </row>
    <row r="999" spans="1:7" x14ac:dyDescent="0.35">
      <c r="A999" s="34" t="str">
        <f t="shared" si="15"/>
        <v>SI46082</v>
      </c>
      <c r="B999" s="41" t="s">
        <v>92</v>
      </c>
      <c r="C999" s="40">
        <v>46082</v>
      </c>
      <c r="D999" s="39" t="s">
        <v>415</v>
      </c>
      <c r="E999" s="39" t="s">
        <v>115</v>
      </c>
      <c r="F999" s="39">
        <v>6</v>
      </c>
      <c r="G999" s="39" t="s">
        <v>839</v>
      </c>
    </row>
    <row r="1000" spans="1:7" x14ac:dyDescent="0.35">
      <c r="A1000" s="34" t="str">
        <f t="shared" si="15"/>
        <v>SI46088</v>
      </c>
      <c r="B1000" s="41" t="s">
        <v>92</v>
      </c>
      <c r="C1000" s="40">
        <v>46088</v>
      </c>
      <c r="D1000" s="39" t="s">
        <v>149</v>
      </c>
      <c r="E1000" s="39" t="s">
        <v>115</v>
      </c>
      <c r="F1000" s="39">
        <v>8</v>
      </c>
      <c r="G1000" s="39" t="s">
        <v>850</v>
      </c>
    </row>
    <row r="1001" spans="1:7" x14ac:dyDescent="0.35">
      <c r="A1001" s="34" t="str">
        <f t="shared" si="15"/>
        <v>SI46096</v>
      </c>
      <c r="B1001" s="41" t="s">
        <v>92</v>
      </c>
      <c r="C1001" s="40">
        <v>46096</v>
      </c>
      <c r="D1001" s="39" t="s">
        <v>415</v>
      </c>
      <c r="E1001" s="39" t="s">
        <v>115</v>
      </c>
      <c r="F1001" s="39">
        <v>6</v>
      </c>
      <c r="G1001" s="39" t="s">
        <v>839</v>
      </c>
    </row>
    <row r="1002" spans="1:7" x14ac:dyDescent="0.35">
      <c r="A1002" s="34" t="str">
        <f t="shared" si="15"/>
        <v>SI46102</v>
      </c>
      <c r="B1002" s="41" t="s">
        <v>92</v>
      </c>
      <c r="C1002" s="40">
        <v>46102</v>
      </c>
      <c r="D1002" s="39" t="s">
        <v>836</v>
      </c>
      <c r="E1002" s="39" t="s">
        <v>115</v>
      </c>
      <c r="F1002" s="39">
        <v>8</v>
      </c>
      <c r="G1002" s="39" t="s">
        <v>840</v>
      </c>
    </row>
    <row r="1003" spans="1:7" x14ac:dyDescent="0.35">
      <c r="A1003" s="34" t="str">
        <f t="shared" si="15"/>
        <v>SI46110</v>
      </c>
      <c r="B1003" s="41" t="s">
        <v>92</v>
      </c>
      <c r="C1003" s="40">
        <v>46110</v>
      </c>
      <c r="D1003" s="39" t="s">
        <v>415</v>
      </c>
      <c r="E1003" s="39" t="s">
        <v>115</v>
      </c>
      <c r="F1003" s="39">
        <v>6</v>
      </c>
      <c r="G1003" s="39" t="s">
        <v>839</v>
      </c>
    </row>
    <row r="1004" spans="1:7" x14ac:dyDescent="0.35">
      <c r="A1004" s="34" t="str">
        <f t="shared" si="15"/>
        <v>SI46116</v>
      </c>
      <c r="B1004" s="41" t="s">
        <v>92</v>
      </c>
      <c r="C1004" s="40">
        <v>46116</v>
      </c>
      <c r="D1004" s="39" t="s">
        <v>836</v>
      </c>
      <c r="E1004" s="39" t="s">
        <v>115</v>
      </c>
      <c r="F1004" s="39">
        <v>8</v>
      </c>
      <c r="G1004" s="39" t="s">
        <v>840</v>
      </c>
    </row>
    <row r="1005" spans="1:7" x14ac:dyDescent="0.35">
      <c r="A1005" s="34" t="str">
        <f t="shared" si="15"/>
        <v>SI46124</v>
      </c>
      <c r="B1005" s="41" t="s">
        <v>92</v>
      </c>
      <c r="C1005" s="40">
        <v>46124</v>
      </c>
      <c r="D1005" s="39" t="s">
        <v>415</v>
      </c>
      <c r="E1005" s="39" t="s">
        <v>115</v>
      </c>
      <c r="F1005" s="39">
        <v>6</v>
      </c>
      <c r="G1005" s="39" t="s">
        <v>839</v>
      </c>
    </row>
    <row r="1006" spans="1:7" x14ac:dyDescent="0.35">
      <c r="A1006" s="34" t="str">
        <f t="shared" si="15"/>
        <v>SI46130</v>
      </c>
      <c r="B1006" s="41" t="s">
        <v>92</v>
      </c>
      <c r="C1006" s="40">
        <v>46130</v>
      </c>
      <c r="D1006" s="39" t="s">
        <v>836</v>
      </c>
      <c r="E1006" s="39" t="s">
        <v>115</v>
      </c>
      <c r="F1006" s="39">
        <v>8</v>
      </c>
      <c r="G1006" s="39" t="s">
        <v>837</v>
      </c>
    </row>
    <row r="1007" spans="1:7" x14ac:dyDescent="0.35">
      <c r="A1007" s="34" t="str">
        <f t="shared" si="15"/>
        <v>SL45487</v>
      </c>
      <c r="B1007" s="39" t="s">
        <v>851</v>
      </c>
      <c r="C1007" s="40">
        <v>45487</v>
      </c>
      <c r="D1007" s="39" t="s">
        <v>852</v>
      </c>
      <c r="E1007" s="39" t="s">
        <v>423</v>
      </c>
      <c r="F1007" s="39">
        <v>7</v>
      </c>
      <c r="G1007" s="39" t="s">
        <v>853</v>
      </c>
    </row>
    <row r="1008" spans="1:7" x14ac:dyDescent="0.35">
      <c r="A1008" s="34" t="str">
        <f t="shared" si="15"/>
        <v>SL45494</v>
      </c>
      <c r="B1008" s="41" t="s">
        <v>851</v>
      </c>
      <c r="C1008" s="40">
        <v>45494</v>
      </c>
      <c r="D1008" s="39" t="s">
        <v>422</v>
      </c>
      <c r="E1008" s="39" t="s">
        <v>423</v>
      </c>
      <c r="F1008" s="39">
        <v>7</v>
      </c>
      <c r="G1008" s="39" t="s">
        <v>854</v>
      </c>
    </row>
    <row r="1009" spans="1:7" x14ac:dyDescent="0.35">
      <c r="A1009" s="34" t="str">
        <f t="shared" si="15"/>
        <v>SL45501</v>
      </c>
      <c r="B1009" s="41" t="s">
        <v>851</v>
      </c>
      <c r="C1009" s="40">
        <v>45501</v>
      </c>
      <c r="D1009" s="39" t="s">
        <v>852</v>
      </c>
      <c r="E1009" s="39" t="s">
        <v>423</v>
      </c>
      <c r="F1009" s="39">
        <v>7</v>
      </c>
      <c r="G1009" s="39" t="s">
        <v>853</v>
      </c>
    </row>
    <row r="1010" spans="1:7" x14ac:dyDescent="0.35">
      <c r="A1010" s="34" t="str">
        <f t="shared" si="15"/>
        <v>SL45508</v>
      </c>
      <c r="B1010" s="41" t="s">
        <v>851</v>
      </c>
      <c r="C1010" s="40">
        <v>45508</v>
      </c>
      <c r="D1010" s="39" t="s">
        <v>422</v>
      </c>
      <c r="E1010" s="39" t="s">
        <v>423</v>
      </c>
      <c r="F1010" s="39">
        <v>7</v>
      </c>
      <c r="G1010" s="39" t="s">
        <v>854</v>
      </c>
    </row>
    <row r="1011" spans="1:7" x14ac:dyDescent="0.35">
      <c r="A1011" s="34" t="str">
        <f t="shared" si="15"/>
        <v>SL45515</v>
      </c>
      <c r="B1011" s="41" t="s">
        <v>851</v>
      </c>
      <c r="C1011" s="40">
        <v>45515</v>
      </c>
      <c r="D1011" s="39" t="s">
        <v>852</v>
      </c>
      <c r="E1011" s="39" t="s">
        <v>423</v>
      </c>
      <c r="F1011" s="39">
        <v>7</v>
      </c>
      <c r="G1011" s="39" t="s">
        <v>853</v>
      </c>
    </row>
    <row r="1012" spans="1:7" x14ac:dyDescent="0.35">
      <c r="A1012" s="34" t="str">
        <f t="shared" si="15"/>
        <v>SL45522</v>
      </c>
      <c r="B1012" s="41" t="s">
        <v>851</v>
      </c>
      <c r="C1012" s="40">
        <v>45522</v>
      </c>
      <c r="D1012" s="39" t="s">
        <v>422</v>
      </c>
      <c r="E1012" s="39" t="s">
        <v>423</v>
      </c>
      <c r="F1012" s="39">
        <v>7</v>
      </c>
      <c r="G1012" s="39" t="s">
        <v>854</v>
      </c>
    </row>
    <row r="1013" spans="1:7" x14ac:dyDescent="0.35">
      <c r="A1013" s="34" t="str">
        <f t="shared" si="15"/>
        <v>SL45529</v>
      </c>
      <c r="B1013" s="41" t="s">
        <v>851</v>
      </c>
      <c r="C1013" s="40">
        <v>45529</v>
      </c>
      <c r="D1013" s="39" t="s">
        <v>852</v>
      </c>
      <c r="E1013" s="39" t="s">
        <v>423</v>
      </c>
      <c r="F1013" s="39">
        <v>7</v>
      </c>
      <c r="G1013" s="39" t="s">
        <v>853</v>
      </c>
    </row>
    <row r="1014" spans="1:7" x14ac:dyDescent="0.35">
      <c r="A1014" s="34" t="str">
        <f t="shared" si="15"/>
        <v>SL45536</v>
      </c>
      <c r="B1014" s="41" t="s">
        <v>851</v>
      </c>
      <c r="C1014" s="40">
        <v>45536</v>
      </c>
      <c r="D1014" s="39" t="s">
        <v>422</v>
      </c>
      <c r="E1014" s="39" t="s">
        <v>423</v>
      </c>
      <c r="F1014" s="39">
        <v>7</v>
      </c>
      <c r="G1014" s="39" t="s">
        <v>854</v>
      </c>
    </row>
    <row r="1015" spans="1:7" x14ac:dyDescent="0.35">
      <c r="A1015" s="34" t="str">
        <f t="shared" si="15"/>
        <v>SL45543</v>
      </c>
      <c r="B1015" s="41" t="s">
        <v>851</v>
      </c>
      <c r="C1015" s="40">
        <v>45543</v>
      </c>
      <c r="D1015" s="39" t="s">
        <v>852</v>
      </c>
      <c r="E1015" s="39" t="s">
        <v>423</v>
      </c>
      <c r="F1015" s="39">
        <v>7</v>
      </c>
      <c r="G1015" s="39" t="s">
        <v>853</v>
      </c>
    </row>
    <row r="1016" spans="1:7" x14ac:dyDescent="0.35">
      <c r="A1016" s="34" t="str">
        <f t="shared" si="15"/>
        <v>SL45550</v>
      </c>
      <c r="B1016" s="41" t="s">
        <v>851</v>
      </c>
      <c r="C1016" s="40">
        <v>45550</v>
      </c>
      <c r="D1016" s="39" t="s">
        <v>422</v>
      </c>
      <c r="E1016" s="39" t="s">
        <v>423</v>
      </c>
      <c r="F1016" s="39">
        <v>7</v>
      </c>
      <c r="G1016" s="39" t="s">
        <v>854</v>
      </c>
    </row>
    <row r="1017" spans="1:7" x14ac:dyDescent="0.35">
      <c r="A1017" s="34" t="str">
        <f t="shared" si="15"/>
        <v>SL45557</v>
      </c>
      <c r="B1017" s="41" t="s">
        <v>851</v>
      </c>
      <c r="C1017" s="40">
        <v>45557</v>
      </c>
      <c r="D1017" s="39" t="s">
        <v>462</v>
      </c>
      <c r="E1017" s="39" t="s">
        <v>428</v>
      </c>
      <c r="F1017" s="39">
        <v>9</v>
      </c>
      <c r="G1017" s="39" t="s">
        <v>855</v>
      </c>
    </row>
    <row r="1018" spans="1:7" x14ac:dyDescent="0.35">
      <c r="A1018" s="34" t="str">
        <f t="shared" si="15"/>
        <v>SL45566</v>
      </c>
      <c r="B1018" s="41" t="s">
        <v>851</v>
      </c>
      <c r="C1018" s="40">
        <v>45566</v>
      </c>
      <c r="D1018" s="39" t="s">
        <v>856</v>
      </c>
      <c r="E1018" s="39" t="s">
        <v>431</v>
      </c>
      <c r="F1018" s="39">
        <v>17</v>
      </c>
      <c r="G1018" s="39" t="s">
        <v>857</v>
      </c>
    </row>
    <row r="1019" spans="1:7" x14ac:dyDescent="0.35">
      <c r="A1019" s="34" t="str">
        <f t="shared" si="15"/>
        <v>SL45584</v>
      </c>
      <c r="B1019" s="41" t="s">
        <v>851</v>
      </c>
      <c r="C1019" s="40">
        <v>45584</v>
      </c>
      <c r="D1019" s="39" t="s">
        <v>858</v>
      </c>
      <c r="E1019" s="39" t="s">
        <v>431</v>
      </c>
      <c r="F1019" s="39">
        <v>15</v>
      </c>
      <c r="G1019" s="39" t="s">
        <v>859</v>
      </c>
    </row>
    <row r="1020" spans="1:7" x14ac:dyDescent="0.35">
      <c r="A1020" s="34" t="str">
        <f t="shared" si="15"/>
        <v>SL45599</v>
      </c>
      <c r="B1020" s="41" t="s">
        <v>851</v>
      </c>
      <c r="C1020" s="40">
        <v>45599</v>
      </c>
      <c r="D1020" s="39" t="s">
        <v>860</v>
      </c>
      <c r="E1020" s="39" t="s">
        <v>621</v>
      </c>
      <c r="F1020" s="39">
        <v>12</v>
      </c>
      <c r="G1020" s="39" t="s">
        <v>861</v>
      </c>
    </row>
    <row r="1021" spans="1:7" x14ac:dyDescent="0.35">
      <c r="A1021" s="34" t="str">
        <f t="shared" si="15"/>
        <v>SL45611</v>
      </c>
      <c r="B1021" s="41" t="s">
        <v>851</v>
      </c>
      <c r="C1021" s="40">
        <v>45611</v>
      </c>
      <c r="D1021" s="39" t="s">
        <v>862</v>
      </c>
      <c r="E1021" s="39" t="s">
        <v>621</v>
      </c>
      <c r="F1021" s="39">
        <v>12</v>
      </c>
      <c r="G1021" s="39" t="s">
        <v>863</v>
      </c>
    </row>
    <row r="1022" spans="1:7" x14ac:dyDescent="0.35">
      <c r="A1022" s="34" t="str">
        <f t="shared" si="15"/>
        <v>SL45623</v>
      </c>
      <c r="B1022" s="41" t="s">
        <v>851</v>
      </c>
      <c r="C1022" s="40">
        <v>45623</v>
      </c>
      <c r="D1022" s="39" t="s">
        <v>860</v>
      </c>
      <c r="E1022" s="39" t="s">
        <v>621</v>
      </c>
      <c r="F1022" s="39">
        <v>12</v>
      </c>
      <c r="G1022" s="39" t="s">
        <v>864</v>
      </c>
    </row>
    <row r="1023" spans="1:7" x14ac:dyDescent="0.35">
      <c r="A1023" s="34" t="str">
        <f t="shared" si="15"/>
        <v>SL45635</v>
      </c>
      <c r="B1023" s="41" t="s">
        <v>851</v>
      </c>
      <c r="C1023" s="40">
        <v>45635</v>
      </c>
      <c r="D1023" s="39" t="s">
        <v>862</v>
      </c>
      <c r="E1023" s="39" t="s">
        <v>621</v>
      </c>
      <c r="F1023" s="39">
        <v>12</v>
      </c>
      <c r="G1023" s="39" t="s">
        <v>865</v>
      </c>
    </row>
    <row r="1024" spans="1:7" x14ac:dyDescent="0.35">
      <c r="A1024" s="34" t="str">
        <f t="shared" si="15"/>
        <v>SL45647</v>
      </c>
      <c r="B1024" s="41" t="s">
        <v>851</v>
      </c>
      <c r="C1024" s="40">
        <v>45647</v>
      </c>
      <c r="D1024" s="39" t="s">
        <v>866</v>
      </c>
      <c r="E1024" s="39" t="s">
        <v>621</v>
      </c>
      <c r="F1024" s="39">
        <v>12</v>
      </c>
      <c r="G1024" s="39" t="s">
        <v>867</v>
      </c>
    </row>
    <row r="1025" spans="1:7" x14ac:dyDescent="0.35">
      <c r="A1025" s="34" t="str">
        <f t="shared" si="15"/>
        <v>SL45659</v>
      </c>
      <c r="B1025" s="41" t="s">
        <v>851</v>
      </c>
      <c r="C1025" s="40">
        <v>45659</v>
      </c>
      <c r="D1025" s="39" t="s">
        <v>868</v>
      </c>
      <c r="E1025" s="39" t="s">
        <v>621</v>
      </c>
      <c r="F1025" s="39">
        <v>11</v>
      </c>
      <c r="G1025" s="39" t="s">
        <v>869</v>
      </c>
    </row>
    <row r="1026" spans="1:7" x14ac:dyDescent="0.35">
      <c r="A1026" s="34" t="str">
        <f t="shared" ref="A1026:A1089" si="16">B1026&amp;C1026</f>
        <v>SL45670</v>
      </c>
      <c r="B1026" s="41" t="s">
        <v>851</v>
      </c>
      <c r="C1026" s="40">
        <v>45670</v>
      </c>
      <c r="D1026" s="39" t="s">
        <v>860</v>
      </c>
      <c r="E1026" s="39" t="s">
        <v>621</v>
      </c>
      <c r="F1026" s="39">
        <v>12</v>
      </c>
      <c r="G1026" s="39" t="s">
        <v>870</v>
      </c>
    </row>
    <row r="1027" spans="1:7" x14ac:dyDescent="0.35">
      <c r="A1027" s="34" t="str">
        <f t="shared" si="16"/>
        <v>SL45682</v>
      </c>
      <c r="B1027" s="41" t="s">
        <v>851</v>
      </c>
      <c r="C1027" s="40">
        <v>45682</v>
      </c>
      <c r="D1027" s="39" t="s">
        <v>862</v>
      </c>
      <c r="E1027" s="39" t="s">
        <v>621</v>
      </c>
      <c r="F1027" s="39">
        <v>12</v>
      </c>
      <c r="G1027" s="39" t="s">
        <v>871</v>
      </c>
    </row>
    <row r="1028" spans="1:7" x14ac:dyDescent="0.35">
      <c r="A1028" s="34" t="str">
        <f t="shared" si="16"/>
        <v>SL45694</v>
      </c>
      <c r="B1028" s="41" t="s">
        <v>851</v>
      </c>
      <c r="C1028" s="40">
        <v>45694</v>
      </c>
      <c r="D1028" s="39" t="s">
        <v>860</v>
      </c>
      <c r="E1028" s="39" t="s">
        <v>621</v>
      </c>
      <c r="F1028" s="39">
        <v>12</v>
      </c>
      <c r="G1028" s="39" t="s">
        <v>872</v>
      </c>
    </row>
    <row r="1029" spans="1:7" x14ac:dyDescent="0.35">
      <c r="A1029" s="34" t="str">
        <f t="shared" si="16"/>
        <v>SL45706</v>
      </c>
      <c r="B1029" s="41" t="s">
        <v>851</v>
      </c>
      <c r="C1029" s="40">
        <v>45706</v>
      </c>
      <c r="D1029" s="39" t="s">
        <v>862</v>
      </c>
      <c r="E1029" s="39" t="s">
        <v>621</v>
      </c>
      <c r="F1029" s="39">
        <v>12</v>
      </c>
      <c r="G1029" s="39" t="s">
        <v>873</v>
      </c>
    </row>
    <row r="1030" spans="1:7" x14ac:dyDescent="0.35">
      <c r="A1030" s="34" t="str">
        <f t="shared" si="16"/>
        <v>SL45718</v>
      </c>
      <c r="B1030" s="41" t="s">
        <v>851</v>
      </c>
      <c r="C1030" s="40">
        <v>45718</v>
      </c>
      <c r="D1030" s="39" t="s">
        <v>874</v>
      </c>
      <c r="E1030" s="39" t="s">
        <v>621</v>
      </c>
      <c r="F1030" s="39">
        <v>13</v>
      </c>
      <c r="G1030" s="39" t="s">
        <v>875</v>
      </c>
    </row>
    <row r="1031" spans="1:7" x14ac:dyDescent="0.35">
      <c r="A1031" s="34" t="str">
        <f t="shared" si="16"/>
        <v>SL45731</v>
      </c>
      <c r="B1031" s="41" t="s">
        <v>851</v>
      </c>
      <c r="C1031" s="40">
        <v>45731</v>
      </c>
      <c r="D1031" s="39" t="s">
        <v>862</v>
      </c>
      <c r="E1031" s="39" t="s">
        <v>621</v>
      </c>
      <c r="F1031" s="39">
        <v>12</v>
      </c>
      <c r="G1031" s="39" t="s">
        <v>876</v>
      </c>
    </row>
    <row r="1032" spans="1:7" x14ac:dyDescent="0.35">
      <c r="A1032" s="34" t="str">
        <f t="shared" si="16"/>
        <v>SL45743</v>
      </c>
      <c r="B1032" s="41" t="s">
        <v>851</v>
      </c>
      <c r="C1032" s="40">
        <v>45743</v>
      </c>
      <c r="D1032" s="39" t="s">
        <v>877</v>
      </c>
      <c r="E1032" s="39" t="s">
        <v>431</v>
      </c>
      <c r="F1032" s="39">
        <v>13</v>
      </c>
      <c r="G1032" s="39" t="s">
        <v>878</v>
      </c>
    </row>
    <row r="1033" spans="1:7" x14ac:dyDescent="0.35">
      <c r="A1033" s="34" t="str">
        <f t="shared" si="16"/>
        <v>SL45756</v>
      </c>
      <c r="B1033" s="41" t="s">
        <v>851</v>
      </c>
      <c r="C1033" s="40">
        <v>45756</v>
      </c>
      <c r="D1033" s="39" t="s">
        <v>879</v>
      </c>
      <c r="E1033" s="39" t="s">
        <v>431</v>
      </c>
      <c r="F1033" s="39">
        <v>17</v>
      </c>
      <c r="G1033" s="39" t="s">
        <v>880</v>
      </c>
    </row>
    <row r="1034" spans="1:7" x14ac:dyDescent="0.35">
      <c r="A1034" s="34" t="str">
        <f t="shared" si="16"/>
        <v>SL45772</v>
      </c>
      <c r="B1034" s="41" t="s">
        <v>851</v>
      </c>
      <c r="C1034" s="40">
        <v>45772</v>
      </c>
      <c r="D1034" s="39" t="s">
        <v>462</v>
      </c>
      <c r="E1034" s="39" t="s">
        <v>428</v>
      </c>
      <c r="F1034" s="39">
        <v>9</v>
      </c>
      <c r="G1034" s="39" t="s">
        <v>881</v>
      </c>
    </row>
    <row r="1035" spans="1:7" x14ac:dyDescent="0.35">
      <c r="A1035" s="34" t="str">
        <f t="shared" si="16"/>
        <v>SL45781</v>
      </c>
      <c r="B1035" s="41" t="s">
        <v>851</v>
      </c>
      <c r="C1035" s="40">
        <v>45781</v>
      </c>
      <c r="D1035" s="39" t="s">
        <v>852</v>
      </c>
      <c r="E1035" s="39" t="s">
        <v>423</v>
      </c>
      <c r="F1035" s="39">
        <v>7</v>
      </c>
      <c r="G1035" s="39" t="s">
        <v>882</v>
      </c>
    </row>
    <row r="1036" spans="1:7" x14ac:dyDescent="0.35">
      <c r="A1036" s="34" t="str">
        <f t="shared" si="16"/>
        <v>SL45788</v>
      </c>
      <c r="B1036" s="41" t="s">
        <v>851</v>
      </c>
      <c r="C1036" s="40">
        <v>45788</v>
      </c>
      <c r="D1036" s="39" t="s">
        <v>425</v>
      </c>
      <c r="E1036" s="39" t="s">
        <v>423</v>
      </c>
      <c r="F1036" s="39">
        <v>7</v>
      </c>
      <c r="G1036" s="39" t="s">
        <v>883</v>
      </c>
    </row>
    <row r="1037" spans="1:7" x14ac:dyDescent="0.35">
      <c r="A1037" s="34" t="str">
        <f t="shared" si="16"/>
        <v>SL45795</v>
      </c>
      <c r="B1037" s="41" t="s">
        <v>851</v>
      </c>
      <c r="C1037" s="40">
        <v>45795</v>
      </c>
      <c r="D1037" s="39" t="s">
        <v>852</v>
      </c>
      <c r="E1037" s="39" t="s">
        <v>423</v>
      </c>
      <c r="F1037" s="39">
        <v>7</v>
      </c>
      <c r="G1037" s="39" t="s">
        <v>882</v>
      </c>
    </row>
    <row r="1038" spans="1:7" x14ac:dyDescent="0.35">
      <c r="A1038" s="34" t="str">
        <f t="shared" si="16"/>
        <v>SL45802</v>
      </c>
      <c r="B1038" s="41" t="s">
        <v>851</v>
      </c>
      <c r="C1038" s="40">
        <v>45802</v>
      </c>
      <c r="D1038" s="39" t="s">
        <v>425</v>
      </c>
      <c r="E1038" s="39" t="s">
        <v>423</v>
      </c>
      <c r="F1038" s="39">
        <v>7</v>
      </c>
      <c r="G1038" s="39" t="s">
        <v>883</v>
      </c>
    </row>
    <row r="1039" spans="1:7" x14ac:dyDescent="0.35">
      <c r="A1039" s="34" t="str">
        <f t="shared" si="16"/>
        <v>SL45809</v>
      </c>
      <c r="B1039" s="41" t="s">
        <v>851</v>
      </c>
      <c r="C1039" s="40">
        <v>45809</v>
      </c>
      <c r="D1039" s="39" t="s">
        <v>852</v>
      </c>
      <c r="E1039" s="39" t="s">
        <v>423</v>
      </c>
      <c r="F1039" s="39">
        <v>7</v>
      </c>
      <c r="G1039" s="39" t="s">
        <v>882</v>
      </c>
    </row>
    <row r="1040" spans="1:7" x14ac:dyDescent="0.35">
      <c r="A1040" s="34" t="str">
        <f t="shared" si="16"/>
        <v>SL45816</v>
      </c>
      <c r="B1040" s="41" t="s">
        <v>851</v>
      </c>
      <c r="C1040" s="40">
        <v>45816</v>
      </c>
      <c r="D1040" s="39" t="s">
        <v>425</v>
      </c>
      <c r="E1040" s="39" t="s">
        <v>423</v>
      </c>
      <c r="F1040" s="39">
        <v>7</v>
      </c>
      <c r="G1040" s="39" t="s">
        <v>883</v>
      </c>
    </row>
    <row r="1041" spans="1:7" x14ac:dyDescent="0.35">
      <c r="A1041" s="34" t="str">
        <f t="shared" si="16"/>
        <v>SL45823</v>
      </c>
      <c r="B1041" s="41" t="s">
        <v>851</v>
      </c>
      <c r="C1041" s="40">
        <v>45823</v>
      </c>
      <c r="D1041" s="39" t="s">
        <v>852</v>
      </c>
      <c r="E1041" s="39" t="s">
        <v>423</v>
      </c>
      <c r="F1041" s="39">
        <v>7</v>
      </c>
      <c r="G1041" s="39" t="s">
        <v>882</v>
      </c>
    </row>
    <row r="1042" spans="1:7" x14ac:dyDescent="0.35">
      <c r="A1042" s="34" t="str">
        <f t="shared" si="16"/>
        <v>SL45830</v>
      </c>
      <c r="B1042" s="41" t="s">
        <v>851</v>
      </c>
      <c r="C1042" s="40">
        <v>45830</v>
      </c>
      <c r="D1042" s="39" t="s">
        <v>425</v>
      </c>
      <c r="E1042" s="39" t="s">
        <v>423</v>
      </c>
      <c r="F1042" s="39">
        <v>7</v>
      </c>
      <c r="G1042" s="39" t="s">
        <v>883</v>
      </c>
    </row>
    <row r="1043" spans="1:7" x14ac:dyDescent="0.35">
      <c r="A1043" s="34" t="str">
        <f t="shared" si="16"/>
        <v>SL45837</v>
      </c>
      <c r="B1043" s="41" t="s">
        <v>851</v>
      </c>
      <c r="C1043" s="40">
        <v>45837</v>
      </c>
      <c r="D1043" s="39" t="s">
        <v>852</v>
      </c>
      <c r="E1043" s="39" t="s">
        <v>423</v>
      </c>
      <c r="F1043" s="39">
        <v>7</v>
      </c>
      <c r="G1043" s="39" t="s">
        <v>882</v>
      </c>
    </row>
    <row r="1044" spans="1:7" x14ac:dyDescent="0.35">
      <c r="A1044" s="34" t="str">
        <f t="shared" si="16"/>
        <v>SL45844</v>
      </c>
      <c r="B1044" s="41" t="s">
        <v>851</v>
      </c>
      <c r="C1044" s="40">
        <v>45844</v>
      </c>
      <c r="D1044" s="39" t="s">
        <v>425</v>
      </c>
      <c r="E1044" s="39" t="s">
        <v>423</v>
      </c>
      <c r="F1044" s="39">
        <v>7</v>
      </c>
      <c r="G1044" s="39" t="s">
        <v>883</v>
      </c>
    </row>
    <row r="1045" spans="1:7" x14ac:dyDescent="0.35">
      <c r="A1045" s="34" t="str">
        <f t="shared" si="16"/>
        <v>SL45851</v>
      </c>
      <c r="B1045" s="41" t="s">
        <v>851</v>
      </c>
      <c r="C1045" s="40">
        <v>45851</v>
      </c>
      <c r="D1045" s="39" t="s">
        <v>852</v>
      </c>
      <c r="E1045" s="39" t="s">
        <v>423</v>
      </c>
      <c r="F1045" s="39">
        <v>7</v>
      </c>
      <c r="G1045" s="39" t="s">
        <v>882</v>
      </c>
    </row>
    <row r="1046" spans="1:7" x14ac:dyDescent="0.35">
      <c r="A1046" s="34" t="str">
        <f t="shared" si="16"/>
        <v>SL45858</v>
      </c>
      <c r="B1046" s="41" t="s">
        <v>851</v>
      </c>
      <c r="C1046" s="40">
        <v>45858</v>
      </c>
      <c r="D1046" s="39" t="s">
        <v>425</v>
      </c>
      <c r="E1046" s="39" t="s">
        <v>423</v>
      </c>
      <c r="F1046" s="39">
        <v>7</v>
      </c>
      <c r="G1046" s="39" t="s">
        <v>883</v>
      </c>
    </row>
    <row r="1047" spans="1:7" x14ac:dyDescent="0.35">
      <c r="A1047" s="34" t="str">
        <f t="shared" si="16"/>
        <v>SL45865</v>
      </c>
      <c r="B1047" s="41" t="s">
        <v>851</v>
      </c>
      <c r="C1047" s="40">
        <v>45865</v>
      </c>
      <c r="D1047" s="39" t="s">
        <v>852</v>
      </c>
      <c r="E1047" s="39" t="s">
        <v>423</v>
      </c>
      <c r="F1047" s="39">
        <v>7</v>
      </c>
      <c r="G1047" s="39" t="s">
        <v>882</v>
      </c>
    </row>
    <row r="1048" spans="1:7" x14ac:dyDescent="0.35">
      <c r="A1048" s="34" t="str">
        <f t="shared" si="16"/>
        <v>SL45872</v>
      </c>
      <c r="B1048" s="41" t="s">
        <v>851</v>
      </c>
      <c r="C1048" s="40">
        <v>45872</v>
      </c>
      <c r="D1048" s="39" t="s">
        <v>425</v>
      </c>
      <c r="E1048" s="39" t="s">
        <v>423</v>
      </c>
      <c r="F1048" s="39">
        <v>7</v>
      </c>
      <c r="G1048" s="39" t="s">
        <v>883</v>
      </c>
    </row>
    <row r="1049" spans="1:7" x14ac:dyDescent="0.35">
      <c r="A1049" s="34" t="str">
        <f t="shared" si="16"/>
        <v>SL45879</v>
      </c>
      <c r="B1049" s="41" t="s">
        <v>851</v>
      </c>
      <c r="C1049" s="40">
        <v>45879</v>
      </c>
      <c r="D1049" s="39" t="s">
        <v>852</v>
      </c>
      <c r="E1049" s="39" t="s">
        <v>423</v>
      </c>
      <c r="F1049" s="39">
        <v>7</v>
      </c>
      <c r="G1049" s="39" t="s">
        <v>882</v>
      </c>
    </row>
    <row r="1050" spans="1:7" x14ac:dyDescent="0.35">
      <c r="A1050" s="34" t="str">
        <f t="shared" si="16"/>
        <v>SL45886</v>
      </c>
      <c r="B1050" s="41" t="s">
        <v>851</v>
      </c>
      <c r="C1050" s="40">
        <v>45886</v>
      </c>
      <c r="D1050" s="39" t="s">
        <v>425</v>
      </c>
      <c r="E1050" s="39" t="s">
        <v>423</v>
      </c>
      <c r="F1050" s="39">
        <v>7</v>
      </c>
      <c r="G1050" s="39" t="s">
        <v>883</v>
      </c>
    </row>
    <row r="1051" spans="1:7" x14ac:dyDescent="0.35">
      <c r="A1051" s="34" t="str">
        <f t="shared" si="16"/>
        <v>SL45893</v>
      </c>
      <c r="B1051" s="41" t="s">
        <v>851</v>
      </c>
      <c r="C1051" s="40">
        <v>45893</v>
      </c>
      <c r="D1051" s="39" t="s">
        <v>852</v>
      </c>
      <c r="E1051" s="39" t="s">
        <v>423</v>
      </c>
      <c r="F1051" s="39">
        <v>7</v>
      </c>
      <c r="G1051" s="39" t="s">
        <v>882</v>
      </c>
    </row>
    <row r="1052" spans="1:7" x14ac:dyDescent="0.35">
      <c r="A1052" s="34" t="str">
        <f t="shared" si="16"/>
        <v>SL45900</v>
      </c>
      <c r="B1052" s="41" t="s">
        <v>851</v>
      </c>
      <c r="C1052" s="40">
        <v>45900</v>
      </c>
      <c r="D1052" s="39" t="s">
        <v>425</v>
      </c>
      <c r="E1052" s="39" t="s">
        <v>423</v>
      </c>
      <c r="F1052" s="39">
        <v>7</v>
      </c>
      <c r="G1052" s="39" t="s">
        <v>883</v>
      </c>
    </row>
    <row r="1053" spans="1:7" x14ac:dyDescent="0.35">
      <c r="A1053" s="34" t="str">
        <f t="shared" si="16"/>
        <v>SL45907</v>
      </c>
      <c r="B1053" s="41" t="s">
        <v>851</v>
      </c>
      <c r="C1053" s="40">
        <v>45907</v>
      </c>
      <c r="D1053" s="39" t="s">
        <v>852</v>
      </c>
      <c r="E1053" s="39" t="s">
        <v>423</v>
      </c>
      <c r="F1053" s="39">
        <v>7</v>
      </c>
      <c r="G1053" s="39" t="s">
        <v>882</v>
      </c>
    </row>
    <row r="1054" spans="1:7" x14ac:dyDescent="0.35">
      <c r="A1054" s="34" t="str">
        <f t="shared" si="16"/>
        <v>SL45914</v>
      </c>
      <c r="B1054" s="41" t="s">
        <v>851</v>
      </c>
      <c r="C1054" s="40">
        <v>45914</v>
      </c>
      <c r="D1054" s="39" t="s">
        <v>425</v>
      </c>
      <c r="E1054" s="39" t="s">
        <v>423</v>
      </c>
      <c r="F1054" s="39">
        <v>7</v>
      </c>
      <c r="G1054" s="39" t="s">
        <v>883</v>
      </c>
    </row>
    <row r="1055" spans="1:7" x14ac:dyDescent="0.35">
      <c r="A1055" s="34" t="str">
        <f t="shared" si="16"/>
        <v>SL45921</v>
      </c>
      <c r="B1055" s="41" t="s">
        <v>851</v>
      </c>
      <c r="C1055" s="40">
        <v>45921</v>
      </c>
      <c r="D1055" s="39" t="s">
        <v>884</v>
      </c>
      <c r="E1055" s="39" t="s">
        <v>428</v>
      </c>
      <c r="F1055" s="39">
        <v>11</v>
      </c>
      <c r="G1055" s="39" t="s">
        <v>885</v>
      </c>
    </row>
    <row r="1056" spans="1:7" x14ac:dyDescent="0.35">
      <c r="A1056" s="34" t="str">
        <f t="shared" si="16"/>
        <v>SL45932</v>
      </c>
      <c r="B1056" s="41" t="s">
        <v>851</v>
      </c>
      <c r="C1056" s="40">
        <v>45932</v>
      </c>
      <c r="D1056" s="39" t="s">
        <v>469</v>
      </c>
      <c r="E1056" s="39" t="s">
        <v>431</v>
      </c>
      <c r="F1056" s="39">
        <v>19</v>
      </c>
      <c r="G1056" s="39" t="s">
        <v>886</v>
      </c>
    </row>
    <row r="1057" spans="1:7" x14ac:dyDescent="0.35">
      <c r="A1057" s="34" t="str">
        <f t="shared" si="16"/>
        <v>SL45952</v>
      </c>
      <c r="B1057" s="41" t="s">
        <v>851</v>
      </c>
      <c r="C1057" s="40">
        <v>45952</v>
      </c>
      <c r="D1057" s="39" t="s">
        <v>877</v>
      </c>
      <c r="E1057" s="39" t="s">
        <v>431</v>
      </c>
      <c r="F1057" s="39">
        <v>13</v>
      </c>
      <c r="G1057" s="39" t="s">
        <v>887</v>
      </c>
    </row>
    <row r="1058" spans="1:7" x14ac:dyDescent="0.35">
      <c r="A1058" s="34" t="str">
        <f t="shared" si="16"/>
        <v>SL45965</v>
      </c>
      <c r="B1058" s="41" t="s">
        <v>851</v>
      </c>
      <c r="C1058" s="40">
        <v>45965</v>
      </c>
      <c r="D1058" s="39" t="s">
        <v>860</v>
      </c>
      <c r="E1058" s="39" t="s">
        <v>621</v>
      </c>
      <c r="F1058" s="39">
        <v>12</v>
      </c>
      <c r="G1058" s="39" t="s">
        <v>888</v>
      </c>
    </row>
    <row r="1059" spans="1:7" x14ac:dyDescent="0.35">
      <c r="A1059" s="34" t="str">
        <f t="shared" si="16"/>
        <v>SL45977</v>
      </c>
      <c r="B1059" s="41" t="s">
        <v>851</v>
      </c>
      <c r="C1059" s="40">
        <v>45977</v>
      </c>
      <c r="D1059" s="39" t="s">
        <v>862</v>
      </c>
      <c r="E1059" s="39" t="s">
        <v>621</v>
      </c>
      <c r="F1059" s="39">
        <v>12</v>
      </c>
      <c r="G1059" s="39" t="s">
        <v>889</v>
      </c>
    </row>
    <row r="1060" spans="1:7" x14ac:dyDescent="0.35">
      <c r="A1060" s="34" t="str">
        <f t="shared" si="16"/>
        <v>SL45989</v>
      </c>
      <c r="B1060" s="41" t="s">
        <v>851</v>
      </c>
      <c r="C1060" s="40">
        <v>45989</v>
      </c>
      <c r="D1060" s="39" t="s">
        <v>860</v>
      </c>
      <c r="E1060" s="39" t="s">
        <v>621</v>
      </c>
      <c r="F1060" s="39">
        <v>12</v>
      </c>
      <c r="G1060" s="39" t="s">
        <v>890</v>
      </c>
    </row>
    <row r="1061" spans="1:7" x14ac:dyDescent="0.35">
      <c r="A1061" s="34" t="str">
        <f t="shared" si="16"/>
        <v>SL46001</v>
      </c>
      <c r="B1061" s="41" t="s">
        <v>851</v>
      </c>
      <c r="C1061" s="40">
        <v>46001</v>
      </c>
      <c r="D1061" s="39" t="s">
        <v>862</v>
      </c>
      <c r="E1061" s="39" t="s">
        <v>621</v>
      </c>
      <c r="F1061" s="39">
        <v>12</v>
      </c>
      <c r="G1061" s="39" t="s">
        <v>891</v>
      </c>
    </row>
    <row r="1062" spans="1:7" x14ac:dyDescent="0.35">
      <c r="A1062" s="34" t="str">
        <f t="shared" si="16"/>
        <v>SL46013</v>
      </c>
      <c r="B1062" s="41" t="s">
        <v>851</v>
      </c>
      <c r="C1062" s="40">
        <v>46013</v>
      </c>
      <c r="D1062" s="39" t="s">
        <v>866</v>
      </c>
      <c r="E1062" s="39" t="s">
        <v>621</v>
      </c>
      <c r="F1062" s="39">
        <v>12</v>
      </c>
      <c r="G1062" s="39" t="s">
        <v>892</v>
      </c>
    </row>
    <row r="1063" spans="1:7" x14ac:dyDescent="0.35">
      <c r="A1063" s="34" t="str">
        <f t="shared" si="16"/>
        <v>SL46025</v>
      </c>
      <c r="B1063" s="41" t="s">
        <v>851</v>
      </c>
      <c r="C1063" s="40">
        <v>46025</v>
      </c>
      <c r="D1063" s="39" t="s">
        <v>862</v>
      </c>
      <c r="E1063" s="39" t="s">
        <v>621</v>
      </c>
      <c r="F1063" s="39">
        <v>12</v>
      </c>
      <c r="G1063" s="39" t="s">
        <v>893</v>
      </c>
    </row>
    <row r="1064" spans="1:7" x14ac:dyDescent="0.35">
      <c r="A1064" s="34" t="str">
        <f t="shared" si="16"/>
        <v>SL46037</v>
      </c>
      <c r="B1064" s="41" t="s">
        <v>851</v>
      </c>
      <c r="C1064" s="40">
        <v>46037</v>
      </c>
      <c r="D1064" s="39" t="s">
        <v>860</v>
      </c>
      <c r="E1064" s="39" t="s">
        <v>621</v>
      </c>
      <c r="F1064" s="39">
        <v>12</v>
      </c>
      <c r="G1064" s="39" t="s">
        <v>894</v>
      </c>
    </row>
    <row r="1065" spans="1:7" x14ac:dyDescent="0.35">
      <c r="A1065" s="34" t="str">
        <f t="shared" si="16"/>
        <v>SL46049</v>
      </c>
      <c r="B1065" s="41" t="s">
        <v>851</v>
      </c>
      <c r="C1065" s="40">
        <v>46049</v>
      </c>
      <c r="D1065" s="39" t="s">
        <v>862</v>
      </c>
      <c r="E1065" s="39" t="s">
        <v>621</v>
      </c>
      <c r="F1065" s="39">
        <v>12</v>
      </c>
      <c r="G1065" s="39" t="s">
        <v>895</v>
      </c>
    </row>
    <row r="1066" spans="1:7" x14ac:dyDescent="0.35">
      <c r="A1066" s="34" t="str">
        <f t="shared" si="16"/>
        <v>SL46083</v>
      </c>
      <c r="B1066" s="41" t="s">
        <v>851</v>
      </c>
      <c r="C1066" s="40">
        <v>46083</v>
      </c>
      <c r="D1066" s="39" t="s">
        <v>860</v>
      </c>
      <c r="E1066" s="39" t="s">
        <v>621</v>
      </c>
      <c r="F1066" s="39">
        <v>12</v>
      </c>
      <c r="G1066" s="39" t="s">
        <v>896</v>
      </c>
    </row>
    <row r="1067" spans="1:7" x14ac:dyDescent="0.35">
      <c r="A1067" s="34" t="str">
        <f t="shared" si="16"/>
        <v>SL46095</v>
      </c>
      <c r="B1067" s="41" t="s">
        <v>851</v>
      </c>
      <c r="C1067" s="40">
        <v>46095</v>
      </c>
      <c r="D1067" s="39" t="s">
        <v>862</v>
      </c>
      <c r="E1067" s="39" t="s">
        <v>621</v>
      </c>
      <c r="F1067" s="39">
        <v>12</v>
      </c>
      <c r="G1067" s="39" t="s">
        <v>897</v>
      </c>
    </row>
    <row r="1068" spans="1:7" x14ac:dyDescent="0.35">
      <c r="A1068" s="34" t="str">
        <f t="shared" si="16"/>
        <v>SL46107</v>
      </c>
      <c r="B1068" s="41" t="s">
        <v>851</v>
      </c>
      <c r="C1068" s="40">
        <v>46107</v>
      </c>
      <c r="D1068" s="39" t="s">
        <v>898</v>
      </c>
      <c r="E1068" s="39" t="s">
        <v>431</v>
      </c>
      <c r="F1068" s="39">
        <v>14</v>
      </c>
      <c r="G1068" s="39" t="s">
        <v>899</v>
      </c>
    </row>
    <row r="1069" spans="1:7" x14ac:dyDescent="0.35">
      <c r="A1069" s="34" t="str">
        <f t="shared" si="16"/>
        <v>SL46121</v>
      </c>
      <c r="B1069" s="41" t="s">
        <v>851</v>
      </c>
      <c r="C1069" s="40">
        <v>46121</v>
      </c>
      <c r="D1069" s="39" t="s">
        <v>900</v>
      </c>
      <c r="E1069" s="39" t="s">
        <v>431</v>
      </c>
      <c r="F1069" s="39">
        <v>16</v>
      </c>
      <c r="G1069" s="39" t="s">
        <v>901</v>
      </c>
    </row>
    <row r="1070" spans="1:7" x14ac:dyDescent="0.35">
      <c r="A1070" s="34" t="str">
        <f t="shared" si="16"/>
        <v>SL46136</v>
      </c>
      <c r="B1070" s="41" t="s">
        <v>851</v>
      </c>
      <c r="C1070" s="40">
        <v>46136</v>
      </c>
      <c r="D1070" s="39" t="s">
        <v>462</v>
      </c>
      <c r="E1070" s="39" t="s">
        <v>428</v>
      </c>
      <c r="F1070" s="39">
        <v>9</v>
      </c>
      <c r="G1070" s="39" t="s">
        <v>902</v>
      </c>
    </row>
    <row r="1071" spans="1:7" x14ac:dyDescent="0.35">
      <c r="A1071" s="34" t="str">
        <f t="shared" si="16"/>
        <v>SM45485</v>
      </c>
      <c r="B1071" s="39" t="s">
        <v>903</v>
      </c>
      <c r="C1071" s="40">
        <v>45485</v>
      </c>
      <c r="D1071" s="39" t="s">
        <v>904</v>
      </c>
      <c r="E1071" s="39" t="s">
        <v>423</v>
      </c>
      <c r="F1071" s="39">
        <v>7</v>
      </c>
      <c r="G1071" s="39" t="s">
        <v>905</v>
      </c>
    </row>
    <row r="1072" spans="1:7" x14ac:dyDescent="0.35">
      <c r="A1072" s="34" t="str">
        <f t="shared" si="16"/>
        <v>SM45492</v>
      </c>
      <c r="B1072" s="41" t="s">
        <v>903</v>
      </c>
      <c r="C1072" s="40">
        <v>45492</v>
      </c>
      <c r="D1072" s="39" t="s">
        <v>906</v>
      </c>
      <c r="E1072" s="39" t="s">
        <v>423</v>
      </c>
      <c r="F1072" s="39">
        <v>7</v>
      </c>
      <c r="G1072" s="39" t="s">
        <v>907</v>
      </c>
    </row>
    <row r="1073" spans="1:7" x14ac:dyDescent="0.35">
      <c r="A1073" s="34" t="str">
        <f t="shared" si="16"/>
        <v>SM45499</v>
      </c>
      <c r="B1073" s="41" t="s">
        <v>903</v>
      </c>
      <c r="C1073" s="40">
        <v>45499</v>
      </c>
      <c r="D1073" s="39" t="s">
        <v>904</v>
      </c>
      <c r="E1073" s="39" t="s">
        <v>423</v>
      </c>
      <c r="F1073" s="39">
        <v>7</v>
      </c>
      <c r="G1073" s="39" t="s">
        <v>905</v>
      </c>
    </row>
    <row r="1074" spans="1:7" x14ac:dyDescent="0.35">
      <c r="A1074" s="34" t="str">
        <f t="shared" si="16"/>
        <v>SM45506</v>
      </c>
      <c r="B1074" s="41" t="s">
        <v>903</v>
      </c>
      <c r="C1074" s="40">
        <v>45506</v>
      </c>
      <c r="D1074" s="39" t="s">
        <v>906</v>
      </c>
      <c r="E1074" s="39" t="s">
        <v>423</v>
      </c>
      <c r="F1074" s="39">
        <v>7</v>
      </c>
      <c r="G1074" s="39" t="s">
        <v>907</v>
      </c>
    </row>
    <row r="1075" spans="1:7" x14ac:dyDescent="0.35">
      <c r="A1075" s="34" t="str">
        <f t="shared" si="16"/>
        <v>SM45513</v>
      </c>
      <c r="B1075" s="41" t="s">
        <v>903</v>
      </c>
      <c r="C1075" s="40">
        <v>45513</v>
      </c>
      <c r="D1075" s="39" t="s">
        <v>904</v>
      </c>
      <c r="E1075" s="39" t="s">
        <v>423</v>
      </c>
      <c r="F1075" s="39">
        <v>7</v>
      </c>
      <c r="G1075" s="39" t="s">
        <v>905</v>
      </c>
    </row>
    <row r="1076" spans="1:7" x14ac:dyDescent="0.35">
      <c r="A1076" s="34" t="str">
        <f t="shared" si="16"/>
        <v>SM45520</v>
      </c>
      <c r="B1076" s="41" t="s">
        <v>903</v>
      </c>
      <c r="C1076" s="40">
        <v>45520</v>
      </c>
      <c r="D1076" s="39" t="s">
        <v>906</v>
      </c>
      <c r="E1076" s="39" t="s">
        <v>423</v>
      </c>
      <c r="F1076" s="39">
        <v>7</v>
      </c>
      <c r="G1076" s="39" t="s">
        <v>907</v>
      </c>
    </row>
    <row r="1077" spans="1:7" x14ac:dyDescent="0.35">
      <c r="A1077" s="34" t="str">
        <f t="shared" si="16"/>
        <v>SM45527</v>
      </c>
      <c r="B1077" s="41" t="s">
        <v>903</v>
      </c>
      <c r="C1077" s="40">
        <v>45527</v>
      </c>
      <c r="D1077" s="39" t="s">
        <v>904</v>
      </c>
      <c r="E1077" s="39" t="s">
        <v>423</v>
      </c>
      <c r="F1077" s="39">
        <v>7</v>
      </c>
      <c r="G1077" s="39" t="s">
        <v>905</v>
      </c>
    </row>
    <row r="1078" spans="1:7" x14ac:dyDescent="0.35">
      <c r="A1078" s="34" t="str">
        <f t="shared" si="16"/>
        <v>SM45534</v>
      </c>
      <c r="B1078" s="41" t="s">
        <v>903</v>
      </c>
      <c r="C1078" s="40">
        <v>45534</v>
      </c>
      <c r="D1078" s="39" t="s">
        <v>906</v>
      </c>
      <c r="E1078" s="39" t="s">
        <v>423</v>
      </c>
      <c r="F1078" s="39">
        <v>7</v>
      </c>
      <c r="G1078" s="39" t="s">
        <v>907</v>
      </c>
    </row>
    <row r="1079" spans="1:7" x14ac:dyDescent="0.35">
      <c r="A1079" s="34" t="str">
        <f t="shared" si="16"/>
        <v>SM45541</v>
      </c>
      <c r="B1079" s="41" t="s">
        <v>903</v>
      </c>
      <c r="C1079" s="40">
        <v>45541</v>
      </c>
      <c r="D1079" s="39" t="s">
        <v>904</v>
      </c>
      <c r="E1079" s="39" t="s">
        <v>423</v>
      </c>
      <c r="F1079" s="39">
        <v>7</v>
      </c>
      <c r="G1079" s="39" t="s">
        <v>905</v>
      </c>
    </row>
    <row r="1080" spans="1:7" x14ac:dyDescent="0.35">
      <c r="A1080" s="34" t="str">
        <f t="shared" si="16"/>
        <v>SM45548</v>
      </c>
      <c r="B1080" s="41" t="s">
        <v>903</v>
      </c>
      <c r="C1080" s="40">
        <v>45548</v>
      </c>
      <c r="D1080" s="39" t="s">
        <v>908</v>
      </c>
      <c r="E1080" s="39" t="s">
        <v>112</v>
      </c>
      <c r="F1080" s="39">
        <v>6</v>
      </c>
      <c r="G1080" s="39" t="s">
        <v>909</v>
      </c>
    </row>
    <row r="1081" spans="1:7" x14ac:dyDescent="0.35">
      <c r="A1081" s="34" t="str">
        <f t="shared" si="16"/>
        <v>SM45554</v>
      </c>
      <c r="B1081" s="41" t="s">
        <v>903</v>
      </c>
      <c r="C1081" s="40">
        <v>45554</v>
      </c>
      <c r="D1081" s="39" t="s">
        <v>910</v>
      </c>
      <c r="E1081" s="39" t="s">
        <v>156</v>
      </c>
      <c r="F1081" s="39">
        <v>15</v>
      </c>
      <c r="G1081" s="39" t="s">
        <v>911</v>
      </c>
    </row>
    <row r="1082" spans="1:7" x14ac:dyDescent="0.35">
      <c r="A1082" s="34" t="str">
        <f t="shared" si="16"/>
        <v>SM45569</v>
      </c>
      <c r="B1082" s="41" t="s">
        <v>903</v>
      </c>
      <c r="C1082" s="40">
        <v>45569</v>
      </c>
      <c r="D1082" s="39" t="s">
        <v>912</v>
      </c>
      <c r="E1082" s="39" t="s">
        <v>112</v>
      </c>
      <c r="F1082" s="39">
        <v>8</v>
      </c>
      <c r="G1082" s="39" t="s">
        <v>913</v>
      </c>
    </row>
    <row r="1083" spans="1:7" x14ac:dyDescent="0.35">
      <c r="A1083" s="34" t="str">
        <f t="shared" si="16"/>
        <v>SM45577</v>
      </c>
      <c r="B1083" s="41" t="s">
        <v>903</v>
      </c>
      <c r="C1083" s="40">
        <v>45577</v>
      </c>
      <c r="D1083" s="39" t="s">
        <v>914</v>
      </c>
      <c r="E1083" s="39" t="s">
        <v>115</v>
      </c>
      <c r="F1083" s="39">
        <v>7</v>
      </c>
      <c r="G1083" s="39" t="s">
        <v>915</v>
      </c>
    </row>
    <row r="1084" spans="1:7" x14ac:dyDescent="0.35">
      <c r="A1084" s="34" t="str">
        <f t="shared" si="16"/>
        <v>SM45584</v>
      </c>
      <c r="B1084" s="41" t="s">
        <v>903</v>
      </c>
      <c r="C1084" s="40">
        <v>45584</v>
      </c>
      <c r="D1084" s="39" t="s">
        <v>914</v>
      </c>
      <c r="E1084" s="39" t="s">
        <v>115</v>
      </c>
      <c r="F1084" s="39">
        <v>7</v>
      </c>
      <c r="G1084" s="39" t="s">
        <v>915</v>
      </c>
    </row>
    <row r="1085" spans="1:7" x14ac:dyDescent="0.35">
      <c r="A1085" s="34" t="str">
        <f t="shared" si="16"/>
        <v>SM45591</v>
      </c>
      <c r="B1085" s="41" t="s">
        <v>903</v>
      </c>
      <c r="C1085" s="40">
        <v>45591</v>
      </c>
      <c r="D1085" s="39" t="s">
        <v>914</v>
      </c>
      <c r="E1085" s="39" t="s">
        <v>115</v>
      </c>
      <c r="F1085" s="39">
        <v>7</v>
      </c>
      <c r="G1085" s="39" t="s">
        <v>915</v>
      </c>
    </row>
    <row r="1086" spans="1:7" x14ac:dyDescent="0.35">
      <c r="A1086" s="34" t="str">
        <f t="shared" si="16"/>
        <v>SM45598</v>
      </c>
      <c r="B1086" s="41" t="s">
        <v>903</v>
      </c>
      <c r="C1086" s="40">
        <v>45598</v>
      </c>
      <c r="D1086" s="39" t="s">
        <v>914</v>
      </c>
      <c r="E1086" s="39" t="s">
        <v>115</v>
      </c>
      <c r="F1086" s="39">
        <v>7</v>
      </c>
      <c r="G1086" s="39" t="s">
        <v>915</v>
      </c>
    </row>
    <row r="1087" spans="1:7" x14ac:dyDescent="0.35">
      <c r="A1087" s="34" t="str">
        <f t="shared" si="16"/>
        <v>SM45605</v>
      </c>
      <c r="B1087" s="41" t="s">
        <v>903</v>
      </c>
      <c r="C1087" s="40">
        <v>45605</v>
      </c>
      <c r="D1087" s="39" t="s">
        <v>914</v>
      </c>
      <c r="E1087" s="39" t="s">
        <v>115</v>
      </c>
      <c r="F1087" s="39">
        <v>7</v>
      </c>
      <c r="G1087" s="39" t="s">
        <v>915</v>
      </c>
    </row>
    <row r="1088" spans="1:7" x14ac:dyDescent="0.35">
      <c r="A1088" s="34" t="str">
        <f t="shared" si="16"/>
        <v>SM45612</v>
      </c>
      <c r="B1088" s="41" t="s">
        <v>903</v>
      </c>
      <c r="C1088" s="40">
        <v>45612</v>
      </c>
      <c r="D1088" s="39" t="s">
        <v>914</v>
      </c>
      <c r="E1088" s="39" t="s">
        <v>115</v>
      </c>
      <c r="F1088" s="39">
        <v>7</v>
      </c>
      <c r="G1088" s="39" t="s">
        <v>915</v>
      </c>
    </row>
    <row r="1089" spans="1:7" x14ac:dyDescent="0.35">
      <c r="A1089" s="34" t="str">
        <f t="shared" si="16"/>
        <v>SM45619</v>
      </c>
      <c r="B1089" s="41" t="s">
        <v>903</v>
      </c>
      <c r="C1089" s="40">
        <v>45619</v>
      </c>
      <c r="D1089" s="39" t="s">
        <v>914</v>
      </c>
      <c r="E1089" s="39" t="s">
        <v>115</v>
      </c>
      <c r="F1089" s="39">
        <v>7</v>
      </c>
      <c r="G1089" s="39" t="s">
        <v>915</v>
      </c>
    </row>
    <row r="1090" spans="1:7" x14ac:dyDescent="0.35">
      <c r="A1090" s="34" t="str">
        <f t="shared" ref="A1090:A1153" si="17">B1090&amp;C1090</f>
        <v>SM45626</v>
      </c>
      <c r="B1090" s="41" t="s">
        <v>903</v>
      </c>
      <c r="C1090" s="40">
        <v>45626</v>
      </c>
      <c r="D1090" s="39" t="s">
        <v>914</v>
      </c>
      <c r="E1090" s="39" t="s">
        <v>115</v>
      </c>
      <c r="F1090" s="39">
        <v>7</v>
      </c>
      <c r="G1090" s="39" t="s">
        <v>916</v>
      </c>
    </row>
    <row r="1091" spans="1:7" x14ac:dyDescent="0.35">
      <c r="A1091" s="34" t="str">
        <f t="shared" si="17"/>
        <v>SM45633</v>
      </c>
      <c r="B1091" s="41" t="s">
        <v>903</v>
      </c>
      <c r="C1091" s="40">
        <v>45633</v>
      </c>
      <c r="D1091" s="39" t="s">
        <v>914</v>
      </c>
      <c r="E1091" s="39" t="s">
        <v>115</v>
      </c>
      <c r="F1091" s="39">
        <v>7</v>
      </c>
      <c r="G1091" s="39" t="s">
        <v>915</v>
      </c>
    </row>
    <row r="1092" spans="1:7" x14ac:dyDescent="0.35">
      <c r="A1092" s="34" t="str">
        <f t="shared" si="17"/>
        <v>SM45640</v>
      </c>
      <c r="B1092" s="41" t="s">
        <v>903</v>
      </c>
      <c r="C1092" s="40">
        <v>45640</v>
      </c>
      <c r="D1092" s="39" t="s">
        <v>914</v>
      </c>
      <c r="E1092" s="39" t="s">
        <v>115</v>
      </c>
      <c r="F1092" s="39">
        <v>7</v>
      </c>
      <c r="G1092" s="39" t="s">
        <v>915</v>
      </c>
    </row>
    <row r="1093" spans="1:7" x14ac:dyDescent="0.35">
      <c r="A1093" s="34" t="str">
        <f t="shared" si="17"/>
        <v>SM45647</v>
      </c>
      <c r="B1093" s="41" t="s">
        <v>903</v>
      </c>
      <c r="C1093" s="40">
        <v>45647</v>
      </c>
      <c r="D1093" s="39" t="s">
        <v>917</v>
      </c>
      <c r="E1093" s="39" t="s">
        <v>115</v>
      </c>
      <c r="F1093" s="39">
        <v>7</v>
      </c>
      <c r="G1093" s="39" t="s">
        <v>918</v>
      </c>
    </row>
    <row r="1094" spans="1:7" x14ac:dyDescent="0.35">
      <c r="A1094" s="34" t="str">
        <f t="shared" si="17"/>
        <v>SM45654</v>
      </c>
      <c r="B1094" s="41" t="s">
        <v>903</v>
      </c>
      <c r="C1094" s="40">
        <v>45654</v>
      </c>
      <c r="D1094" s="39" t="s">
        <v>917</v>
      </c>
      <c r="E1094" s="39" t="s">
        <v>115</v>
      </c>
      <c r="F1094" s="39">
        <v>7</v>
      </c>
      <c r="G1094" s="39" t="s">
        <v>918</v>
      </c>
    </row>
    <row r="1095" spans="1:7" x14ac:dyDescent="0.35">
      <c r="A1095" s="34" t="str">
        <f t="shared" si="17"/>
        <v>SM45685</v>
      </c>
      <c r="B1095" s="41" t="s">
        <v>903</v>
      </c>
      <c r="C1095" s="40">
        <v>45685</v>
      </c>
      <c r="D1095" s="39" t="s">
        <v>919</v>
      </c>
      <c r="E1095" s="39" t="s">
        <v>115</v>
      </c>
      <c r="F1095" s="39">
        <v>7</v>
      </c>
      <c r="G1095" s="39" t="s">
        <v>920</v>
      </c>
    </row>
    <row r="1096" spans="1:7" x14ac:dyDescent="0.35">
      <c r="A1096" s="34" t="str">
        <f t="shared" si="17"/>
        <v>SM45692</v>
      </c>
      <c r="B1096" s="41" t="s">
        <v>903</v>
      </c>
      <c r="C1096" s="40">
        <v>45692</v>
      </c>
      <c r="D1096" s="39" t="s">
        <v>919</v>
      </c>
      <c r="E1096" s="39" t="s">
        <v>115</v>
      </c>
      <c r="F1096" s="39">
        <v>7</v>
      </c>
      <c r="G1096" s="39" t="s">
        <v>921</v>
      </c>
    </row>
    <row r="1097" spans="1:7" x14ac:dyDescent="0.35">
      <c r="A1097" s="34" t="str">
        <f t="shared" si="17"/>
        <v>SM45699</v>
      </c>
      <c r="B1097" s="41" t="s">
        <v>903</v>
      </c>
      <c r="C1097" s="40">
        <v>45699</v>
      </c>
      <c r="D1097" s="39" t="s">
        <v>919</v>
      </c>
      <c r="E1097" s="39" t="s">
        <v>115</v>
      </c>
      <c r="F1097" s="39">
        <v>7</v>
      </c>
      <c r="G1097" s="39" t="s">
        <v>922</v>
      </c>
    </row>
    <row r="1098" spans="1:7" x14ac:dyDescent="0.35">
      <c r="A1098" s="34" t="str">
        <f t="shared" si="17"/>
        <v>SM45706</v>
      </c>
      <c r="B1098" s="41" t="s">
        <v>903</v>
      </c>
      <c r="C1098" s="40">
        <v>45706</v>
      </c>
      <c r="D1098" s="39" t="s">
        <v>919</v>
      </c>
      <c r="E1098" s="39" t="s">
        <v>115</v>
      </c>
      <c r="F1098" s="39">
        <v>7</v>
      </c>
      <c r="G1098" s="39" t="s">
        <v>923</v>
      </c>
    </row>
    <row r="1099" spans="1:7" x14ac:dyDescent="0.35">
      <c r="A1099" s="34" t="str">
        <f t="shared" si="17"/>
        <v>SM45713</v>
      </c>
      <c r="B1099" s="41" t="s">
        <v>903</v>
      </c>
      <c r="C1099" s="40">
        <v>45713</v>
      </c>
      <c r="D1099" s="39" t="s">
        <v>924</v>
      </c>
      <c r="E1099" s="39" t="s">
        <v>114</v>
      </c>
      <c r="F1099" s="39">
        <v>9</v>
      </c>
      <c r="G1099" s="39" t="s">
        <v>925</v>
      </c>
    </row>
    <row r="1100" spans="1:7" x14ac:dyDescent="0.35">
      <c r="A1100" s="34" t="str">
        <f t="shared" si="17"/>
        <v>SM45722</v>
      </c>
      <c r="B1100" s="41" t="s">
        <v>903</v>
      </c>
      <c r="C1100" s="40">
        <v>45722</v>
      </c>
      <c r="D1100" s="39" t="s">
        <v>76</v>
      </c>
      <c r="E1100" s="39" t="s">
        <v>114</v>
      </c>
      <c r="F1100" s="39">
        <v>9</v>
      </c>
      <c r="G1100" s="39" t="s">
        <v>926</v>
      </c>
    </row>
    <row r="1101" spans="1:7" x14ac:dyDescent="0.35">
      <c r="A1101" s="34" t="str">
        <f t="shared" si="17"/>
        <v>SM45731</v>
      </c>
      <c r="B1101" s="41" t="s">
        <v>903</v>
      </c>
      <c r="C1101" s="40">
        <v>45731</v>
      </c>
      <c r="D1101" s="39" t="s">
        <v>919</v>
      </c>
      <c r="E1101" s="39" t="s">
        <v>115</v>
      </c>
      <c r="F1101" s="39">
        <v>7</v>
      </c>
      <c r="G1101" s="39" t="s">
        <v>927</v>
      </c>
    </row>
    <row r="1102" spans="1:7" x14ac:dyDescent="0.35">
      <c r="A1102" s="34" t="str">
        <f t="shared" si="17"/>
        <v>SM45738</v>
      </c>
      <c r="B1102" s="41" t="s">
        <v>903</v>
      </c>
      <c r="C1102" s="40">
        <v>45738</v>
      </c>
      <c r="D1102" s="39" t="s">
        <v>919</v>
      </c>
      <c r="E1102" s="39" t="s">
        <v>115</v>
      </c>
      <c r="F1102" s="39">
        <v>7</v>
      </c>
      <c r="G1102" s="39" t="s">
        <v>928</v>
      </c>
    </row>
    <row r="1103" spans="1:7" x14ac:dyDescent="0.35">
      <c r="A1103" s="34" t="str">
        <f t="shared" si="17"/>
        <v>SM45745</v>
      </c>
      <c r="B1103" s="41" t="s">
        <v>903</v>
      </c>
      <c r="C1103" s="40">
        <v>45745</v>
      </c>
      <c r="D1103" s="39" t="s">
        <v>53</v>
      </c>
      <c r="E1103" s="39" t="s">
        <v>115</v>
      </c>
      <c r="F1103" s="39">
        <v>7</v>
      </c>
      <c r="G1103" s="39" t="s">
        <v>929</v>
      </c>
    </row>
    <row r="1104" spans="1:7" x14ac:dyDescent="0.35">
      <c r="A1104" s="34" t="str">
        <f t="shared" si="17"/>
        <v>SM45752</v>
      </c>
      <c r="B1104" s="41" t="s">
        <v>903</v>
      </c>
      <c r="C1104" s="40">
        <v>45752</v>
      </c>
      <c r="D1104" s="39" t="s">
        <v>930</v>
      </c>
      <c r="E1104" s="39" t="s">
        <v>398</v>
      </c>
      <c r="F1104" s="39">
        <v>5</v>
      </c>
      <c r="G1104" s="39" t="s">
        <v>931</v>
      </c>
    </row>
    <row r="1105" spans="1:7" x14ac:dyDescent="0.35">
      <c r="A1105" s="34" t="str">
        <f t="shared" si="17"/>
        <v>SM45757</v>
      </c>
      <c r="B1105" s="41" t="s">
        <v>903</v>
      </c>
      <c r="C1105" s="40">
        <v>45757</v>
      </c>
      <c r="D1105" s="39" t="s">
        <v>63</v>
      </c>
      <c r="E1105" s="39" t="s">
        <v>115</v>
      </c>
      <c r="F1105" s="39">
        <v>7</v>
      </c>
      <c r="G1105" s="39" t="s">
        <v>932</v>
      </c>
    </row>
    <row r="1106" spans="1:7" x14ac:dyDescent="0.35">
      <c r="A1106" s="34" t="str">
        <f t="shared" si="17"/>
        <v>SM45764</v>
      </c>
      <c r="B1106" s="41" t="s">
        <v>903</v>
      </c>
      <c r="C1106" s="40">
        <v>45764</v>
      </c>
      <c r="D1106" s="39" t="s">
        <v>933</v>
      </c>
      <c r="E1106" s="39" t="s">
        <v>156</v>
      </c>
      <c r="F1106" s="39">
        <v>16</v>
      </c>
      <c r="G1106" s="39" t="s">
        <v>934</v>
      </c>
    </row>
    <row r="1107" spans="1:7" x14ac:dyDescent="0.35">
      <c r="A1107" s="34" t="str">
        <f t="shared" si="17"/>
        <v>SM45780</v>
      </c>
      <c r="B1107" s="41" t="s">
        <v>903</v>
      </c>
      <c r="C1107" s="40">
        <v>45780</v>
      </c>
      <c r="D1107" s="39" t="s">
        <v>935</v>
      </c>
      <c r="E1107" s="39" t="s">
        <v>112</v>
      </c>
      <c r="F1107" s="39">
        <v>6</v>
      </c>
      <c r="G1107" s="39" t="s">
        <v>936</v>
      </c>
    </row>
    <row r="1108" spans="1:7" x14ac:dyDescent="0.35">
      <c r="A1108" s="34" t="str">
        <f t="shared" si="17"/>
        <v>SM45786</v>
      </c>
      <c r="B1108" s="41" t="s">
        <v>903</v>
      </c>
      <c r="C1108" s="40">
        <v>45786</v>
      </c>
      <c r="D1108" s="39" t="s">
        <v>906</v>
      </c>
      <c r="E1108" s="39" t="s">
        <v>423</v>
      </c>
      <c r="F1108" s="39">
        <v>7</v>
      </c>
      <c r="G1108" s="39" t="s">
        <v>937</v>
      </c>
    </row>
    <row r="1109" spans="1:7" x14ac:dyDescent="0.35">
      <c r="A1109" s="34" t="str">
        <f t="shared" si="17"/>
        <v>SM45793</v>
      </c>
      <c r="B1109" s="41" t="s">
        <v>903</v>
      </c>
      <c r="C1109" s="40">
        <v>45793</v>
      </c>
      <c r="D1109" s="39" t="s">
        <v>904</v>
      </c>
      <c r="E1109" s="39" t="s">
        <v>423</v>
      </c>
      <c r="F1109" s="39">
        <v>7</v>
      </c>
      <c r="G1109" s="39" t="s">
        <v>938</v>
      </c>
    </row>
    <row r="1110" spans="1:7" x14ac:dyDescent="0.35">
      <c r="A1110" s="34" t="str">
        <f t="shared" si="17"/>
        <v>SM45800</v>
      </c>
      <c r="B1110" s="41" t="s">
        <v>903</v>
      </c>
      <c r="C1110" s="40">
        <v>45800</v>
      </c>
      <c r="D1110" s="39" t="s">
        <v>906</v>
      </c>
      <c r="E1110" s="39" t="s">
        <v>423</v>
      </c>
      <c r="F1110" s="39">
        <v>7</v>
      </c>
      <c r="G1110" s="39" t="s">
        <v>937</v>
      </c>
    </row>
    <row r="1111" spans="1:7" x14ac:dyDescent="0.35">
      <c r="A1111" s="34" t="str">
        <f t="shared" si="17"/>
        <v>SM45807</v>
      </c>
      <c r="B1111" s="41" t="s">
        <v>903</v>
      </c>
      <c r="C1111" s="40">
        <v>45807</v>
      </c>
      <c r="D1111" s="39" t="s">
        <v>904</v>
      </c>
      <c r="E1111" s="39" t="s">
        <v>423</v>
      </c>
      <c r="F1111" s="39">
        <v>7</v>
      </c>
      <c r="G1111" s="39" t="s">
        <v>938</v>
      </c>
    </row>
    <row r="1112" spans="1:7" x14ac:dyDescent="0.35">
      <c r="A1112" s="34" t="str">
        <f t="shared" si="17"/>
        <v>SM45814</v>
      </c>
      <c r="B1112" s="41" t="s">
        <v>903</v>
      </c>
      <c r="C1112" s="40">
        <v>45814</v>
      </c>
      <c r="D1112" s="39" t="s">
        <v>906</v>
      </c>
      <c r="E1112" s="39" t="s">
        <v>423</v>
      </c>
      <c r="F1112" s="39">
        <v>7</v>
      </c>
      <c r="G1112" s="39" t="s">
        <v>937</v>
      </c>
    </row>
    <row r="1113" spans="1:7" x14ac:dyDescent="0.35">
      <c r="A1113" s="34" t="str">
        <f t="shared" si="17"/>
        <v>SM45821</v>
      </c>
      <c r="B1113" s="41" t="s">
        <v>903</v>
      </c>
      <c r="C1113" s="40">
        <v>45821</v>
      </c>
      <c r="D1113" s="39" t="s">
        <v>904</v>
      </c>
      <c r="E1113" s="39" t="s">
        <v>423</v>
      </c>
      <c r="F1113" s="39">
        <v>7</v>
      </c>
      <c r="G1113" s="39" t="s">
        <v>938</v>
      </c>
    </row>
    <row r="1114" spans="1:7" x14ac:dyDescent="0.35">
      <c r="A1114" s="34" t="str">
        <f t="shared" si="17"/>
        <v>SM45828</v>
      </c>
      <c r="B1114" s="41" t="s">
        <v>903</v>
      </c>
      <c r="C1114" s="40">
        <v>45828</v>
      </c>
      <c r="D1114" s="39" t="s">
        <v>906</v>
      </c>
      <c r="E1114" s="39" t="s">
        <v>423</v>
      </c>
      <c r="F1114" s="39">
        <v>7</v>
      </c>
      <c r="G1114" s="39" t="s">
        <v>937</v>
      </c>
    </row>
    <row r="1115" spans="1:7" x14ac:dyDescent="0.35">
      <c r="A1115" s="34" t="str">
        <f t="shared" si="17"/>
        <v>SM45835</v>
      </c>
      <c r="B1115" s="41" t="s">
        <v>903</v>
      </c>
      <c r="C1115" s="40">
        <v>45835</v>
      </c>
      <c r="D1115" s="39" t="s">
        <v>904</v>
      </c>
      <c r="E1115" s="39" t="s">
        <v>423</v>
      </c>
      <c r="F1115" s="39">
        <v>7</v>
      </c>
      <c r="G1115" s="39" t="s">
        <v>938</v>
      </c>
    </row>
    <row r="1116" spans="1:7" x14ac:dyDescent="0.35">
      <c r="A1116" s="34" t="str">
        <f t="shared" si="17"/>
        <v>SM45842</v>
      </c>
      <c r="B1116" s="41" t="s">
        <v>903</v>
      </c>
      <c r="C1116" s="40">
        <v>45842</v>
      </c>
      <c r="D1116" s="39" t="s">
        <v>906</v>
      </c>
      <c r="E1116" s="39" t="s">
        <v>423</v>
      </c>
      <c r="F1116" s="39">
        <v>7</v>
      </c>
      <c r="G1116" s="39" t="s">
        <v>937</v>
      </c>
    </row>
    <row r="1117" spans="1:7" x14ac:dyDescent="0.35">
      <c r="A1117" s="34" t="str">
        <f t="shared" si="17"/>
        <v>SM45849</v>
      </c>
      <c r="B1117" s="41" t="s">
        <v>903</v>
      </c>
      <c r="C1117" s="40">
        <v>45849</v>
      </c>
      <c r="D1117" s="39" t="s">
        <v>904</v>
      </c>
      <c r="E1117" s="39" t="s">
        <v>423</v>
      </c>
      <c r="F1117" s="39">
        <v>7</v>
      </c>
      <c r="G1117" s="39" t="s">
        <v>938</v>
      </c>
    </row>
    <row r="1118" spans="1:7" x14ac:dyDescent="0.35">
      <c r="A1118" s="34" t="str">
        <f t="shared" si="17"/>
        <v>SM45856</v>
      </c>
      <c r="B1118" s="41" t="s">
        <v>903</v>
      </c>
      <c r="C1118" s="40">
        <v>45856</v>
      </c>
      <c r="D1118" s="39" t="s">
        <v>906</v>
      </c>
      <c r="E1118" s="39" t="s">
        <v>423</v>
      </c>
      <c r="F1118" s="39">
        <v>7</v>
      </c>
      <c r="G1118" s="39" t="s">
        <v>937</v>
      </c>
    </row>
    <row r="1119" spans="1:7" x14ac:dyDescent="0.35">
      <c r="A1119" s="34" t="str">
        <f t="shared" si="17"/>
        <v>SM45863</v>
      </c>
      <c r="B1119" s="41" t="s">
        <v>903</v>
      </c>
      <c r="C1119" s="40">
        <v>45863</v>
      </c>
      <c r="D1119" s="39" t="s">
        <v>904</v>
      </c>
      <c r="E1119" s="39" t="s">
        <v>423</v>
      </c>
      <c r="F1119" s="39">
        <v>7</v>
      </c>
      <c r="G1119" s="39" t="s">
        <v>938</v>
      </c>
    </row>
    <row r="1120" spans="1:7" x14ac:dyDescent="0.35">
      <c r="A1120" s="34" t="str">
        <f t="shared" si="17"/>
        <v>SM45870</v>
      </c>
      <c r="B1120" s="41" t="s">
        <v>903</v>
      </c>
      <c r="C1120" s="40">
        <v>45870</v>
      </c>
      <c r="D1120" s="39" t="s">
        <v>906</v>
      </c>
      <c r="E1120" s="39" t="s">
        <v>423</v>
      </c>
      <c r="F1120" s="39">
        <v>7</v>
      </c>
      <c r="G1120" s="39" t="s">
        <v>937</v>
      </c>
    </row>
    <row r="1121" spans="1:7" x14ac:dyDescent="0.35">
      <c r="A1121" s="34" t="str">
        <f t="shared" si="17"/>
        <v>SM45877</v>
      </c>
      <c r="B1121" s="41" t="s">
        <v>903</v>
      </c>
      <c r="C1121" s="40">
        <v>45877</v>
      </c>
      <c r="D1121" s="39" t="s">
        <v>904</v>
      </c>
      <c r="E1121" s="39" t="s">
        <v>423</v>
      </c>
      <c r="F1121" s="39">
        <v>7</v>
      </c>
      <c r="G1121" s="39" t="s">
        <v>938</v>
      </c>
    </row>
    <row r="1122" spans="1:7" x14ac:dyDescent="0.35">
      <c r="A1122" s="34" t="str">
        <f t="shared" si="17"/>
        <v>SM45884</v>
      </c>
      <c r="B1122" s="41" t="s">
        <v>903</v>
      </c>
      <c r="C1122" s="40">
        <v>45884</v>
      </c>
      <c r="D1122" s="39" t="s">
        <v>906</v>
      </c>
      <c r="E1122" s="39" t="s">
        <v>423</v>
      </c>
      <c r="F1122" s="39">
        <v>7</v>
      </c>
      <c r="G1122" s="39" t="s">
        <v>937</v>
      </c>
    </row>
    <row r="1123" spans="1:7" x14ac:dyDescent="0.35">
      <c r="A1123" s="34" t="str">
        <f t="shared" si="17"/>
        <v>SM45891</v>
      </c>
      <c r="B1123" s="41" t="s">
        <v>903</v>
      </c>
      <c r="C1123" s="40">
        <v>45891</v>
      </c>
      <c r="D1123" s="39" t="s">
        <v>904</v>
      </c>
      <c r="E1123" s="39" t="s">
        <v>423</v>
      </c>
      <c r="F1123" s="39">
        <v>7</v>
      </c>
      <c r="G1123" s="39" t="s">
        <v>938</v>
      </c>
    </row>
    <row r="1124" spans="1:7" x14ac:dyDescent="0.35">
      <c r="A1124" s="34" t="str">
        <f t="shared" si="17"/>
        <v>SM45898</v>
      </c>
      <c r="B1124" s="41" t="s">
        <v>903</v>
      </c>
      <c r="C1124" s="40">
        <v>45898</v>
      </c>
      <c r="D1124" s="39" t="s">
        <v>906</v>
      </c>
      <c r="E1124" s="39" t="s">
        <v>423</v>
      </c>
      <c r="F1124" s="39">
        <v>7</v>
      </c>
      <c r="G1124" s="39" t="s">
        <v>937</v>
      </c>
    </row>
    <row r="1125" spans="1:7" x14ac:dyDescent="0.35">
      <c r="A1125" s="34" t="str">
        <f t="shared" si="17"/>
        <v>SM45905</v>
      </c>
      <c r="B1125" s="41" t="s">
        <v>903</v>
      </c>
      <c r="C1125" s="40">
        <v>45905</v>
      </c>
      <c r="D1125" s="39" t="s">
        <v>904</v>
      </c>
      <c r="E1125" s="39" t="s">
        <v>423</v>
      </c>
      <c r="F1125" s="39">
        <v>7</v>
      </c>
      <c r="G1125" s="39" t="s">
        <v>938</v>
      </c>
    </row>
    <row r="1126" spans="1:7" x14ac:dyDescent="0.35">
      <c r="A1126" s="34" t="str">
        <f t="shared" si="17"/>
        <v>SM45912</v>
      </c>
      <c r="B1126" s="41" t="s">
        <v>903</v>
      </c>
      <c r="C1126" s="40">
        <v>45912</v>
      </c>
      <c r="D1126" s="39" t="s">
        <v>768</v>
      </c>
      <c r="E1126" s="39" t="s">
        <v>112</v>
      </c>
      <c r="F1126" s="39">
        <v>7</v>
      </c>
      <c r="G1126" s="39" t="s">
        <v>939</v>
      </c>
    </row>
    <row r="1127" spans="1:7" x14ac:dyDescent="0.35">
      <c r="A1127" s="34" t="str">
        <f t="shared" si="17"/>
        <v>SM45919</v>
      </c>
      <c r="B1127" s="41" t="s">
        <v>903</v>
      </c>
      <c r="C1127" s="40">
        <v>45919</v>
      </c>
      <c r="D1127" s="39" t="s">
        <v>940</v>
      </c>
      <c r="E1127" s="39" t="s">
        <v>156</v>
      </c>
      <c r="F1127" s="39">
        <v>16</v>
      </c>
      <c r="G1127" s="39" t="s">
        <v>941</v>
      </c>
    </row>
    <row r="1128" spans="1:7" x14ac:dyDescent="0.35">
      <c r="A1128" s="34" t="str">
        <f t="shared" si="17"/>
        <v>SM45935</v>
      </c>
      <c r="B1128" s="41" t="s">
        <v>903</v>
      </c>
      <c r="C1128" s="40">
        <v>45935</v>
      </c>
      <c r="D1128" s="39" t="s">
        <v>397</v>
      </c>
      <c r="E1128" s="39" t="s">
        <v>398</v>
      </c>
      <c r="F1128" s="39">
        <v>4</v>
      </c>
      <c r="G1128" s="39" t="s">
        <v>942</v>
      </c>
    </row>
    <row r="1129" spans="1:7" x14ac:dyDescent="0.35">
      <c r="A1129" s="34" t="str">
        <f t="shared" si="17"/>
        <v>SM45939</v>
      </c>
      <c r="B1129" s="41" t="s">
        <v>903</v>
      </c>
      <c r="C1129" s="40">
        <v>45939</v>
      </c>
      <c r="D1129" s="39" t="s">
        <v>750</v>
      </c>
      <c r="E1129" s="39" t="s">
        <v>398</v>
      </c>
      <c r="F1129" s="39">
        <v>4</v>
      </c>
      <c r="G1129" s="39" t="s">
        <v>943</v>
      </c>
    </row>
    <row r="1130" spans="1:7" x14ac:dyDescent="0.35">
      <c r="A1130" s="34" t="str">
        <f t="shared" si="17"/>
        <v>SM45943</v>
      </c>
      <c r="B1130" s="41" t="s">
        <v>903</v>
      </c>
      <c r="C1130" s="40">
        <v>45943</v>
      </c>
      <c r="D1130" s="39" t="s">
        <v>944</v>
      </c>
      <c r="E1130" s="39" t="s">
        <v>398</v>
      </c>
      <c r="F1130" s="39">
        <v>5</v>
      </c>
      <c r="G1130" s="39" t="s">
        <v>945</v>
      </c>
    </row>
    <row r="1131" spans="1:7" x14ac:dyDescent="0.35">
      <c r="A1131" s="34" t="str">
        <f t="shared" si="17"/>
        <v>SM45948</v>
      </c>
      <c r="B1131" s="41" t="s">
        <v>903</v>
      </c>
      <c r="C1131" s="40">
        <v>45948</v>
      </c>
      <c r="D1131" s="39" t="s">
        <v>944</v>
      </c>
      <c r="E1131" s="39" t="s">
        <v>398</v>
      </c>
      <c r="F1131" s="39">
        <v>5</v>
      </c>
      <c r="G1131" s="39" t="s">
        <v>946</v>
      </c>
    </row>
    <row r="1132" spans="1:7" x14ac:dyDescent="0.35">
      <c r="A1132" s="34" t="str">
        <f t="shared" si="17"/>
        <v>SM45953</v>
      </c>
      <c r="B1132" s="41" t="s">
        <v>903</v>
      </c>
      <c r="C1132" s="40">
        <v>45953</v>
      </c>
      <c r="D1132" s="39" t="s">
        <v>750</v>
      </c>
      <c r="E1132" s="39" t="s">
        <v>398</v>
      </c>
      <c r="F1132" s="39">
        <v>4</v>
      </c>
      <c r="G1132" s="39" t="s">
        <v>947</v>
      </c>
    </row>
    <row r="1133" spans="1:7" x14ac:dyDescent="0.35">
      <c r="A1133" s="34" t="str">
        <f t="shared" si="17"/>
        <v>SM45957</v>
      </c>
      <c r="B1133" s="41" t="s">
        <v>903</v>
      </c>
      <c r="C1133" s="40">
        <v>45957</v>
      </c>
      <c r="D1133" s="39" t="s">
        <v>948</v>
      </c>
      <c r="E1133" s="39" t="s">
        <v>398</v>
      </c>
      <c r="F1133" s="39">
        <v>5</v>
      </c>
      <c r="G1133" s="39" t="s">
        <v>949</v>
      </c>
    </row>
    <row r="1134" spans="1:7" x14ac:dyDescent="0.35">
      <c r="A1134" s="34" t="str">
        <f t="shared" si="17"/>
        <v>SM45962</v>
      </c>
      <c r="B1134" s="41" t="s">
        <v>903</v>
      </c>
      <c r="C1134" s="40">
        <v>45962</v>
      </c>
      <c r="D1134" s="39" t="s">
        <v>944</v>
      </c>
      <c r="E1134" s="39" t="s">
        <v>398</v>
      </c>
      <c r="F1134" s="39">
        <v>5</v>
      </c>
      <c r="G1134" s="39" t="s">
        <v>950</v>
      </c>
    </row>
    <row r="1135" spans="1:7" x14ac:dyDescent="0.35">
      <c r="A1135" s="34" t="str">
        <f t="shared" si="17"/>
        <v>SM45967</v>
      </c>
      <c r="B1135" s="41" t="s">
        <v>903</v>
      </c>
      <c r="C1135" s="40">
        <v>45967</v>
      </c>
      <c r="D1135" s="39" t="s">
        <v>750</v>
      </c>
      <c r="E1135" s="39" t="s">
        <v>398</v>
      </c>
      <c r="F1135" s="39">
        <v>4</v>
      </c>
      <c r="G1135" s="39" t="s">
        <v>951</v>
      </c>
    </row>
    <row r="1136" spans="1:7" x14ac:dyDescent="0.35">
      <c r="A1136" s="34" t="str">
        <f t="shared" si="17"/>
        <v>SM45971</v>
      </c>
      <c r="B1136" s="41" t="s">
        <v>903</v>
      </c>
      <c r="C1136" s="40">
        <v>45971</v>
      </c>
      <c r="D1136" s="39" t="s">
        <v>952</v>
      </c>
      <c r="E1136" s="39" t="s">
        <v>114</v>
      </c>
      <c r="F1136" s="39">
        <v>10</v>
      </c>
      <c r="G1136" s="39" t="s">
        <v>953</v>
      </c>
    </row>
    <row r="1137" spans="1:7" x14ac:dyDescent="0.35">
      <c r="A1137" s="34" t="str">
        <f t="shared" si="17"/>
        <v>SM45981</v>
      </c>
      <c r="B1137" s="41" t="s">
        <v>903</v>
      </c>
      <c r="C1137" s="40">
        <v>45981</v>
      </c>
      <c r="D1137" s="39" t="s">
        <v>750</v>
      </c>
      <c r="E1137" s="39" t="s">
        <v>398</v>
      </c>
      <c r="F1137" s="39">
        <v>4</v>
      </c>
      <c r="G1137" s="39" t="s">
        <v>954</v>
      </c>
    </row>
    <row r="1138" spans="1:7" x14ac:dyDescent="0.35">
      <c r="A1138" s="34" t="str">
        <f t="shared" si="17"/>
        <v>SM45985</v>
      </c>
      <c r="B1138" s="41" t="s">
        <v>903</v>
      </c>
      <c r="C1138" s="40">
        <v>45985</v>
      </c>
      <c r="D1138" s="39" t="s">
        <v>944</v>
      </c>
      <c r="E1138" s="39" t="s">
        <v>398</v>
      </c>
      <c r="F1138" s="39">
        <v>5</v>
      </c>
      <c r="G1138" s="39" t="s">
        <v>955</v>
      </c>
    </row>
    <row r="1139" spans="1:7" x14ac:dyDescent="0.35">
      <c r="A1139" s="34" t="str">
        <f t="shared" si="17"/>
        <v>SM45990</v>
      </c>
      <c r="B1139" s="41" t="s">
        <v>903</v>
      </c>
      <c r="C1139" s="40">
        <v>45990</v>
      </c>
      <c r="D1139" s="39" t="s">
        <v>956</v>
      </c>
      <c r="E1139" s="39" t="s">
        <v>398</v>
      </c>
      <c r="F1139" s="39">
        <v>5</v>
      </c>
      <c r="G1139" s="39" t="s">
        <v>957</v>
      </c>
    </row>
    <row r="1140" spans="1:7" x14ac:dyDescent="0.35">
      <c r="A1140" s="34" t="str">
        <f t="shared" si="17"/>
        <v>SM45995</v>
      </c>
      <c r="B1140" s="41" t="s">
        <v>903</v>
      </c>
      <c r="C1140" s="40">
        <v>45995</v>
      </c>
      <c r="D1140" s="39" t="s">
        <v>750</v>
      </c>
      <c r="E1140" s="39" t="s">
        <v>398</v>
      </c>
      <c r="F1140" s="39">
        <v>4</v>
      </c>
      <c r="G1140" s="39" t="s">
        <v>954</v>
      </c>
    </row>
    <row r="1141" spans="1:7" x14ac:dyDescent="0.35">
      <c r="A1141" s="34" t="str">
        <f t="shared" si="17"/>
        <v>SM45999</v>
      </c>
      <c r="B1141" s="41" t="s">
        <v>903</v>
      </c>
      <c r="C1141" s="40">
        <v>45999</v>
      </c>
      <c r="D1141" s="39" t="s">
        <v>944</v>
      </c>
      <c r="E1141" s="39" t="s">
        <v>398</v>
      </c>
      <c r="F1141" s="39">
        <v>5</v>
      </c>
      <c r="G1141" s="39" t="s">
        <v>945</v>
      </c>
    </row>
    <row r="1142" spans="1:7" x14ac:dyDescent="0.35">
      <c r="A1142" s="34" t="str">
        <f t="shared" si="17"/>
        <v>SM46004</v>
      </c>
      <c r="B1142" s="41" t="s">
        <v>903</v>
      </c>
      <c r="C1142" s="40">
        <v>46004</v>
      </c>
      <c r="D1142" s="39" t="s">
        <v>944</v>
      </c>
      <c r="E1142" s="39" t="s">
        <v>398</v>
      </c>
      <c r="F1142" s="39">
        <v>5</v>
      </c>
      <c r="G1142" s="39" t="s">
        <v>955</v>
      </c>
    </row>
    <row r="1143" spans="1:7" x14ac:dyDescent="0.35">
      <c r="A1143" s="34" t="str">
        <f t="shared" si="17"/>
        <v>SM46009</v>
      </c>
      <c r="B1143" s="41" t="s">
        <v>903</v>
      </c>
      <c r="C1143" s="40">
        <v>46009</v>
      </c>
      <c r="D1143" s="39" t="s">
        <v>958</v>
      </c>
      <c r="E1143" s="39" t="s">
        <v>114</v>
      </c>
      <c r="F1143" s="39">
        <v>9</v>
      </c>
      <c r="G1143" s="39" t="s">
        <v>959</v>
      </c>
    </row>
    <row r="1144" spans="1:7" x14ac:dyDescent="0.35">
      <c r="A1144" s="34" t="str">
        <f t="shared" si="17"/>
        <v>SM46018</v>
      </c>
      <c r="B1144" s="41" t="s">
        <v>903</v>
      </c>
      <c r="C1144" s="40">
        <v>46018</v>
      </c>
      <c r="D1144" s="39" t="s">
        <v>958</v>
      </c>
      <c r="E1144" s="39" t="s">
        <v>114</v>
      </c>
      <c r="F1144" s="39">
        <v>9</v>
      </c>
      <c r="G1144" s="39" t="s">
        <v>960</v>
      </c>
    </row>
    <row r="1145" spans="1:7" x14ac:dyDescent="0.35">
      <c r="A1145" s="34" t="str">
        <f t="shared" si="17"/>
        <v>SM46027</v>
      </c>
      <c r="B1145" s="41" t="s">
        <v>903</v>
      </c>
      <c r="C1145" s="40">
        <v>46027</v>
      </c>
      <c r="D1145" s="39" t="s">
        <v>944</v>
      </c>
      <c r="E1145" s="39" t="s">
        <v>398</v>
      </c>
      <c r="F1145" s="39">
        <v>5</v>
      </c>
      <c r="G1145" s="39" t="s">
        <v>945</v>
      </c>
    </row>
    <row r="1146" spans="1:7" x14ac:dyDescent="0.35">
      <c r="A1146" s="34" t="str">
        <f t="shared" si="17"/>
        <v>SM46032</v>
      </c>
      <c r="B1146" s="41" t="s">
        <v>903</v>
      </c>
      <c r="C1146" s="40">
        <v>46032</v>
      </c>
      <c r="D1146" s="39" t="s">
        <v>956</v>
      </c>
      <c r="E1146" s="39" t="s">
        <v>398</v>
      </c>
      <c r="F1146" s="39">
        <v>5</v>
      </c>
      <c r="G1146" s="39" t="s">
        <v>957</v>
      </c>
    </row>
    <row r="1147" spans="1:7" x14ac:dyDescent="0.35">
      <c r="A1147" s="34" t="str">
        <f t="shared" si="17"/>
        <v>SM46037</v>
      </c>
      <c r="B1147" s="41" t="s">
        <v>903</v>
      </c>
      <c r="C1147" s="40">
        <v>46037</v>
      </c>
      <c r="D1147" s="39" t="s">
        <v>956</v>
      </c>
      <c r="E1147" s="39" t="s">
        <v>398</v>
      </c>
      <c r="F1147" s="39">
        <v>5</v>
      </c>
      <c r="G1147" s="39" t="s">
        <v>961</v>
      </c>
    </row>
    <row r="1148" spans="1:7" x14ac:dyDescent="0.35">
      <c r="A1148" s="34" t="str">
        <f t="shared" si="17"/>
        <v>SM46042</v>
      </c>
      <c r="B1148" s="41" t="s">
        <v>903</v>
      </c>
      <c r="C1148" s="40">
        <v>46042</v>
      </c>
      <c r="D1148" s="39" t="s">
        <v>919</v>
      </c>
      <c r="E1148" s="39" t="s">
        <v>115</v>
      </c>
      <c r="F1148" s="39">
        <v>7</v>
      </c>
      <c r="G1148" s="39" t="s">
        <v>962</v>
      </c>
    </row>
    <row r="1149" spans="1:7" x14ac:dyDescent="0.35">
      <c r="A1149" s="34" t="str">
        <f t="shared" si="17"/>
        <v>SM46049</v>
      </c>
      <c r="B1149" s="41" t="s">
        <v>903</v>
      </c>
      <c r="C1149" s="40">
        <v>46049</v>
      </c>
      <c r="D1149" s="39" t="s">
        <v>919</v>
      </c>
      <c r="E1149" s="39" t="s">
        <v>115</v>
      </c>
      <c r="F1149" s="39">
        <v>7</v>
      </c>
      <c r="G1149" s="39" t="s">
        <v>963</v>
      </c>
    </row>
    <row r="1150" spans="1:7" x14ac:dyDescent="0.35">
      <c r="A1150" s="34" t="str">
        <f t="shared" si="17"/>
        <v>SM46056</v>
      </c>
      <c r="B1150" s="41" t="s">
        <v>903</v>
      </c>
      <c r="C1150" s="40">
        <v>46056</v>
      </c>
      <c r="D1150" s="39" t="s">
        <v>919</v>
      </c>
      <c r="E1150" s="39" t="s">
        <v>115</v>
      </c>
      <c r="F1150" s="39">
        <v>7</v>
      </c>
      <c r="G1150" s="39" t="s">
        <v>964</v>
      </c>
    </row>
    <row r="1151" spans="1:7" x14ac:dyDescent="0.35">
      <c r="A1151" s="34" t="str">
        <f t="shared" si="17"/>
        <v>SM46063</v>
      </c>
      <c r="B1151" s="41" t="s">
        <v>903</v>
      </c>
      <c r="C1151" s="40">
        <v>46063</v>
      </c>
      <c r="D1151" s="39" t="s">
        <v>919</v>
      </c>
      <c r="E1151" s="39" t="s">
        <v>115</v>
      </c>
      <c r="F1151" s="39">
        <v>7</v>
      </c>
      <c r="G1151" s="39" t="s">
        <v>965</v>
      </c>
    </row>
    <row r="1152" spans="1:7" x14ac:dyDescent="0.35">
      <c r="A1152" s="34" t="str">
        <f t="shared" si="17"/>
        <v>SM46070</v>
      </c>
      <c r="B1152" s="41" t="s">
        <v>903</v>
      </c>
      <c r="C1152" s="40">
        <v>46070</v>
      </c>
      <c r="D1152" s="39" t="s">
        <v>750</v>
      </c>
      <c r="E1152" s="39" t="s">
        <v>398</v>
      </c>
      <c r="F1152" s="39">
        <v>4</v>
      </c>
      <c r="G1152" s="39" t="s">
        <v>966</v>
      </c>
    </row>
    <row r="1153" spans="1:7" x14ac:dyDescent="0.35">
      <c r="A1153" s="34" t="str">
        <f t="shared" si="17"/>
        <v>SM46074</v>
      </c>
      <c r="B1153" s="41" t="s">
        <v>903</v>
      </c>
      <c r="C1153" s="40">
        <v>46074</v>
      </c>
      <c r="D1153" s="39" t="s">
        <v>956</v>
      </c>
      <c r="E1153" s="39" t="s">
        <v>398</v>
      </c>
      <c r="F1153" s="39">
        <v>5</v>
      </c>
      <c r="G1153" s="39" t="s">
        <v>957</v>
      </c>
    </row>
    <row r="1154" spans="1:7" x14ac:dyDescent="0.35">
      <c r="A1154" s="34" t="str">
        <f t="shared" ref="A1154:A1217" si="18">B1154&amp;C1154</f>
        <v>SM46079</v>
      </c>
      <c r="B1154" s="41" t="s">
        <v>903</v>
      </c>
      <c r="C1154" s="40">
        <v>46079</v>
      </c>
      <c r="D1154" s="39" t="s">
        <v>750</v>
      </c>
      <c r="E1154" s="39" t="s">
        <v>398</v>
      </c>
      <c r="F1154" s="39">
        <v>4</v>
      </c>
      <c r="G1154" s="39" t="s">
        <v>954</v>
      </c>
    </row>
    <row r="1155" spans="1:7" x14ac:dyDescent="0.35">
      <c r="A1155" s="34" t="str">
        <f t="shared" si="18"/>
        <v>SM46083</v>
      </c>
      <c r="B1155" s="41" t="s">
        <v>903</v>
      </c>
      <c r="C1155" s="40">
        <v>46083</v>
      </c>
      <c r="D1155" s="39" t="s">
        <v>944</v>
      </c>
      <c r="E1155" s="39" t="s">
        <v>398</v>
      </c>
      <c r="F1155" s="39">
        <v>5</v>
      </c>
      <c r="G1155" s="39" t="s">
        <v>945</v>
      </c>
    </row>
    <row r="1156" spans="1:7" x14ac:dyDescent="0.35">
      <c r="A1156" s="34" t="str">
        <f t="shared" si="18"/>
        <v>SM46088</v>
      </c>
      <c r="B1156" s="41" t="s">
        <v>903</v>
      </c>
      <c r="C1156" s="40">
        <v>46088</v>
      </c>
      <c r="D1156" s="39" t="s">
        <v>956</v>
      </c>
      <c r="E1156" s="39" t="s">
        <v>398</v>
      </c>
      <c r="F1156" s="39">
        <v>5</v>
      </c>
      <c r="G1156" s="39" t="s">
        <v>967</v>
      </c>
    </row>
    <row r="1157" spans="1:7" x14ac:dyDescent="0.35">
      <c r="A1157" s="34" t="str">
        <f t="shared" si="18"/>
        <v>SM46093</v>
      </c>
      <c r="B1157" s="41" t="s">
        <v>903</v>
      </c>
      <c r="C1157" s="40">
        <v>46093</v>
      </c>
      <c r="D1157" s="39" t="s">
        <v>956</v>
      </c>
      <c r="E1157" s="39" t="s">
        <v>398</v>
      </c>
      <c r="F1157" s="39">
        <v>5</v>
      </c>
      <c r="G1157" s="39" t="s">
        <v>968</v>
      </c>
    </row>
    <row r="1158" spans="1:7" x14ac:dyDescent="0.35">
      <c r="A1158" s="34" t="str">
        <f t="shared" si="18"/>
        <v>SM46098</v>
      </c>
      <c r="B1158" s="41" t="s">
        <v>903</v>
      </c>
      <c r="C1158" s="40">
        <v>46098</v>
      </c>
      <c r="D1158" s="39" t="s">
        <v>919</v>
      </c>
      <c r="E1158" s="39" t="s">
        <v>115</v>
      </c>
      <c r="F1158" s="39">
        <v>7</v>
      </c>
      <c r="G1158" s="39" t="s">
        <v>969</v>
      </c>
    </row>
    <row r="1159" spans="1:7" x14ac:dyDescent="0.35">
      <c r="A1159" s="34" t="str">
        <f t="shared" si="18"/>
        <v>SM46105</v>
      </c>
      <c r="B1159" s="41" t="s">
        <v>903</v>
      </c>
      <c r="C1159" s="40">
        <v>46105</v>
      </c>
      <c r="D1159" s="39" t="s">
        <v>919</v>
      </c>
      <c r="E1159" s="39" t="s">
        <v>115</v>
      </c>
      <c r="F1159" s="39">
        <v>7</v>
      </c>
      <c r="G1159" s="39" t="s">
        <v>970</v>
      </c>
    </row>
    <row r="1160" spans="1:7" x14ac:dyDescent="0.35">
      <c r="A1160" s="34" t="str">
        <f t="shared" si="18"/>
        <v>SM46112</v>
      </c>
      <c r="B1160" s="41" t="s">
        <v>903</v>
      </c>
      <c r="C1160" s="40">
        <v>46112</v>
      </c>
      <c r="D1160" s="39" t="s">
        <v>750</v>
      </c>
      <c r="E1160" s="39" t="s">
        <v>398</v>
      </c>
      <c r="F1160" s="39">
        <v>4</v>
      </c>
      <c r="G1160" s="39" t="s">
        <v>971</v>
      </c>
    </row>
    <row r="1161" spans="1:7" x14ac:dyDescent="0.35">
      <c r="A1161" s="34" t="str">
        <f t="shared" si="18"/>
        <v>SM46116</v>
      </c>
      <c r="B1161" s="41" t="s">
        <v>903</v>
      </c>
      <c r="C1161" s="40">
        <v>46116</v>
      </c>
      <c r="D1161" s="39" t="s">
        <v>956</v>
      </c>
      <c r="E1161" s="39" t="s">
        <v>398</v>
      </c>
      <c r="F1161" s="39">
        <v>5</v>
      </c>
      <c r="G1161" s="39" t="s">
        <v>957</v>
      </c>
    </row>
    <row r="1162" spans="1:7" x14ac:dyDescent="0.35">
      <c r="A1162" s="34" t="str">
        <f t="shared" si="18"/>
        <v>SM46121</v>
      </c>
      <c r="B1162" s="41" t="s">
        <v>903</v>
      </c>
      <c r="C1162" s="40">
        <v>46121</v>
      </c>
      <c r="D1162" s="39" t="s">
        <v>750</v>
      </c>
      <c r="E1162" s="39" t="s">
        <v>398</v>
      </c>
      <c r="F1162" s="39">
        <v>4</v>
      </c>
      <c r="G1162" s="39" t="s">
        <v>972</v>
      </c>
    </row>
    <row r="1163" spans="1:7" x14ac:dyDescent="0.35">
      <c r="A1163" s="34" t="str">
        <f t="shared" si="18"/>
        <v>SM46125</v>
      </c>
      <c r="B1163" s="41" t="s">
        <v>903</v>
      </c>
      <c r="C1163" s="40">
        <v>46125</v>
      </c>
      <c r="D1163" s="39" t="s">
        <v>944</v>
      </c>
      <c r="E1163" s="39" t="s">
        <v>398</v>
      </c>
      <c r="F1163" s="39">
        <v>5</v>
      </c>
      <c r="G1163" s="39" t="s">
        <v>945</v>
      </c>
    </row>
    <row r="1164" spans="1:7" x14ac:dyDescent="0.35">
      <c r="A1164" s="34" t="str">
        <f t="shared" si="18"/>
        <v>SM46130</v>
      </c>
      <c r="B1164" s="41" t="s">
        <v>903</v>
      </c>
      <c r="C1164" s="40">
        <v>46130</v>
      </c>
      <c r="D1164" s="39" t="s">
        <v>956</v>
      </c>
      <c r="E1164" s="39" t="s">
        <v>398</v>
      </c>
      <c r="F1164" s="39">
        <v>5</v>
      </c>
      <c r="G1164" s="39" t="s">
        <v>957</v>
      </c>
    </row>
    <row r="1165" spans="1:7" x14ac:dyDescent="0.35">
      <c r="A1165" s="34" t="str">
        <f t="shared" si="18"/>
        <v>XC45979</v>
      </c>
      <c r="B1165" s="39" t="s">
        <v>973</v>
      </c>
      <c r="C1165" s="40">
        <v>45979</v>
      </c>
      <c r="D1165" s="39" t="s">
        <v>974</v>
      </c>
      <c r="E1165" s="39" t="s">
        <v>398</v>
      </c>
      <c r="F1165" s="39">
        <v>5</v>
      </c>
      <c r="G1165" s="39" t="s">
        <v>975</v>
      </c>
    </row>
    <row r="1166" spans="1:7" x14ac:dyDescent="0.35">
      <c r="A1166" s="34" t="str">
        <f t="shared" si="18"/>
        <v>XC45984</v>
      </c>
      <c r="B1166" s="41" t="s">
        <v>973</v>
      </c>
      <c r="C1166" s="40">
        <v>45984</v>
      </c>
      <c r="D1166" s="39" t="s">
        <v>976</v>
      </c>
      <c r="E1166" s="39" t="s">
        <v>115</v>
      </c>
      <c r="F1166" s="39">
        <v>7</v>
      </c>
      <c r="G1166" s="39" t="s">
        <v>977</v>
      </c>
    </row>
    <row r="1167" spans="1:7" x14ac:dyDescent="0.35">
      <c r="A1167" s="34" t="str">
        <f t="shared" si="18"/>
        <v>XC45991</v>
      </c>
      <c r="B1167" s="41" t="s">
        <v>973</v>
      </c>
      <c r="C1167" s="40">
        <v>45991</v>
      </c>
      <c r="D1167" s="39" t="s">
        <v>116</v>
      </c>
      <c r="E1167" s="39" t="s">
        <v>115</v>
      </c>
      <c r="F1167" s="39">
        <v>7</v>
      </c>
      <c r="G1167" s="39" t="s">
        <v>978</v>
      </c>
    </row>
    <row r="1168" spans="1:7" x14ac:dyDescent="0.35">
      <c r="A1168" s="34" t="str">
        <f t="shared" si="18"/>
        <v>XC45998</v>
      </c>
      <c r="B1168" s="41" t="s">
        <v>973</v>
      </c>
      <c r="C1168" s="40">
        <v>45998</v>
      </c>
      <c r="D1168" s="39" t="s">
        <v>976</v>
      </c>
      <c r="E1168" s="39" t="s">
        <v>115</v>
      </c>
      <c r="F1168" s="39">
        <v>7</v>
      </c>
      <c r="G1168" s="39" t="s">
        <v>977</v>
      </c>
    </row>
    <row r="1169" spans="1:7" x14ac:dyDescent="0.35">
      <c r="A1169" s="34" t="str">
        <f t="shared" si="18"/>
        <v>XC46005</v>
      </c>
      <c r="B1169" s="41" t="s">
        <v>973</v>
      </c>
      <c r="C1169" s="40">
        <v>46005</v>
      </c>
      <c r="D1169" s="39" t="s">
        <v>116</v>
      </c>
      <c r="E1169" s="39" t="s">
        <v>115</v>
      </c>
      <c r="F1169" s="39">
        <v>7</v>
      </c>
      <c r="G1169" s="39" t="s">
        <v>978</v>
      </c>
    </row>
    <row r="1170" spans="1:7" x14ac:dyDescent="0.35">
      <c r="A1170" s="34" t="str">
        <f t="shared" si="18"/>
        <v>XC46012</v>
      </c>
      <c r="B1170" s="41" t="s">
        <v>973</v>
      </c>
      <c r="C1170" s="40">
        <v>46012</v>
      </c>
      <c r="D1170" s="39" t="s">
        <v>979</v>
      </c>
      <c r="E1170" s="39" t="s">
        <v>115</v>
      </c>
      <c r="F1170" s="39">
        <v>7</v>
      </c>
      <c r="G1170" s="39" t="s">
        <v>980</v>
      </c>
    </row>
    <row r="1171" spans="1:7" x14ac:dyDescent="0.35">
      <c r="A1171" s="34" t="str">
        <f t="shared" si="18"/>
        <v>XC46019</v>
      </c>
      <c r="B1171" s="41" t="s">
        <v>973</v>
      </c>
      <c r="C1171" s="40">
        <v>46019</v>
      </c>
      <c r="D1171" s="39" t="s">
        <v>183</v>
      </c>
      <c r="E1171" s="39" t="s">
        <v>115</v>
      </c>
      <c r="F1171" s="39">
        <v>7</v>
      </c>
      <c r="G1171" s="39" t="s">
        <v>981</v>
      </c>
    </row>
    <row r="1172" spans="1:7" x14ac:dyDescent="0.35">
      <c r="A1172" s="34" t="str">
        <f t="shared" si="18"/>
        <v>XC46026</v>
      </c>
      <c r="B1172" s="41" t="s">
        <v>973</v>
      </c>
      <c r="C1172" s="40">
        <v>46026</v>
      </c>
      <c r="D1172" s="39" t="s">
        <v>976</v>
      </c>
      <c r="E1172" s="39" t="s">
        <v>115</v>
      </c>
      <c r="F1172" s="39">
        <v>7</v>
      </c>
      <c r="G1172" s="39" t="s">
        <v>977</v>
      </c>
    </row>
    <row r="1173" spans="1:7" x14ac:dyDescent="0.35">
      <c r="A1173" s="34" t="str">
        <f t="shared" si="18"/>
        <v>XC46033</v>
      </c>
      <c r="B1173" s="41" t="s">
        <v>973</v>
      </c>
      <c r="C1173" s="40">
        <v>46033</v>
      </c>
      <c r="D1173" s="39" t="s">
        <v>116</v>
      </c>
      <c r="E1173" s="39" t="s">
        <v>115</v>
      </c>
      <c r="F1173" s="39">
        <v>7</v>
      </c>
      <c r="G1173" s="39" t="s">
        <v>978</v>
      </c>
    </row>
    <row r="1174" spans="1:7" x14ac:dyDescent="0.35">
      <c r="A1174" s="34" t="str">
        <f t="shared" si="18"/>
        <v>XC46040</v>
      </c>
      <c r="B1174" s="41" t="s">
        <v>973</v>
      </c>
      <c r="C1174" s="40">
        <v>46040</v>
      </c>
      <c r="D1174" s="39" t="s">
        <v>976</v>
      </c>
      <c r="E1174" s="39" t="s">
        <v>115</v>
      </c>
      <c r="F1174" s="39">
        <v>7</v>
      </c>
      <c r="G1174" s="39" t="s">
        <v>977</v>
      </c>
    </row>
    <row r="1175" spans="1:7" x14ac:dyDescent="0.35">
      <c r="A1175" s="34" t="str">
        <f t="shared" si="18"/>
        <v>XC46047</v>
      </c>
      <c r="B1175" s="41" t="s">
        <v>973</v>
      </c>
      <c r="C1175" s="40">
        <v>46047</v>
      </c>
      <c r="D1175" s="39" t="s">
        <v>116</v>
      </c>
      <c r="E1175" s="39" t="s">
        <v>115</v>
      </c>
      <c r="F1175" s="39">
        <v>7</v>
      </c>
      <c r="G1175" s="39" t="s">
        <v>978</v>
      </c>
    </row>
    <row r="1176" spans="1:7" x14ac:dyDescent="0.35">
      <c r="A1176" s="34" t="str">
        <f t="shared" si="18"/>
        <v>XC46054</v>
      </c>
      <c r="B1176" s="41" t="s">
        <v>973</v>
      </c>
      <c r="C1176" s="40">
        <v>46054</v>
      </c>
      <c r="D1176" s="39" t="s">
        <v>976</v>
      </c>
      <c r="E1176" s="39" t="s">
        <v>115</v>
      </c>
      <c r="F1176" s="39">
        <v>7</v>
      </c>
      <c r="G1176" s="39" t="s">
        <v>977</v>
      </c>
    </row>
    <row r="1177" spans="1:7" x14ac:dyDescent="0.35">
      <c r="A1177" s="34" t="str">
        <f t="shared" si="18"/>
        <v>XC46061</v>
      </c>
      <c r="B1177" s="41" t="s">
        <v>973</v>
      </c>
      <c r="C1177" s="40">
        <v>46061</v>
      </c>
      <c r="D1177" s="39" t="s">
        <v>116</v>
      </c>
      <c r="E1177" s="39" t="s">
        <v>115</v>
      </c>
      <c r="F1177" s="39">
        <v>7</v>
      </c>
      <c r="G1177" s="39" t="s">
        <v>978</v>
      </c>
    </row>
    <row r="1178" spans="1:7" x14ac:dyDescent="0.35">
      <c r="A1178" s="34" t="str">
        <f t="shared" si="18"/>
        <v>XC46068</v>
      </c>
      <c r="B1178" s="41" t="s">
        <v>973</v>
      </c>
      <c r="C1178" s="40">
        <v>46068</v>
      </c>
      <c r="D1178" s="39" t="s">
        <v>976</v>
      </c>
      <c r="E1178" s="39" t="s">
        <v>115</v>
      </c>
      <c r="F1178" s="39">
        <v>7</v>
      </c>
      <c r="G1178" s="39" t="s">
        <v>977</v>
      </c>
    </row>
    <row r="1179" spans="1:7" x14ac:dyDescent="0.35">
      <c r="A1179" s="34" t="str">
        <f t="shared" si="18"/>
        <v>XC46075</v>
      </c>
      <c r="B1179" s="41" t="s">
        <v>973</v>
      </c>
      <c r="C1179" s="40">
        <v>46075</v>
      </c>
      <c r="D1179" s="39" t="s">
        <v>116</v>
      </c>
      <c r="E1179" s="39" t="s">
        <v>115</v>
      </c>
      <c r="F1179" s="39">
        <v>7</v>
      </c>
      <c r="G1179" s="39" t="s">
        <v>978</v>
      </c>
    </row>
    <row r="1180" spans="1:7" x14ac:dyDescent="0.35">
      <c r="A1180" s="34" t="str">
        <f t="shared" si="18"/>
        <v>XC46082</v>
      </c>
      <c r="B1180" s="41" t="s">
        <v>973</v>
      </c>
      <c r="C1180" s="40">
        <v>46082</v>
      </c>
      <c r="D1180" s="39" t="s">
        <v>976</v>
      </c>
      <c r="E1180" s="39" t="s">
        <v>115</v>
      </c>
      <c r="F1180" s="39">
        <v>7</v>
      </c>
      <c r="G1180" s="39" t="s">
        <v>977</v>
      </c>
    </row>
    <row r="1181" spans="1:7" x14ac:dyDescent="0.35">
      <c r="A1181" s="34" t="str">
        <f t="shared" si="18"/>
        <v>XC46089</v>
      </c>
      <c r="B1181" s="41" t="s">
        <v>973</v>
      </c>
      <c r="C1181" s="40">
        <v>46089</v>
      </c>
      <c r="D1181" s="39" t="s">
        <v>116</v>
      </c>
      <c r="E1181" s="39" t="s">
        <v>115</v>
      </c>
      <c r="F1181" s="39">
        <v>7</v>
      </c>
      <c r="G1181" s="39" t="s">
        <v>978</v>
      </c>
    </row>
    <row r="1182" spans="1:7" x14ac:dyDescent="0.35">
      <c r="A1182" s="34" t="str">
        <f t="shared" si="18"/>
        <v>XC46096</v>
      </c>
      <c r="B1182" s="41" t="s">
        <v>973</v>
      </c>
      <c r="C1182" s="40">
        <v>46096</v>
      </c>
      <c r="D1182" s="39" t="s">
        <v>976</v>
      </c>
      <c r="E1182" s="39" t="s">
        <v>115</v>
      </c>
      <c r="F1182" s="39">
        <v>7</v>
      </c>
      <c r="G1182" s="39" t="s">
        <v>977</v>
      </c>
    </row>
    <row r="1183" spans="1:7" x14ac:dyDescent="0.35">
      <c r="A1183" s="34" t="str">
        <f t="shared" si="18"/>
        <v>XC46103</v>
      </c>
      <c r="B1183" s="41" t="s">
        <v>973</v>
      </c>
      <c r="C1183" s="40">
        <v>46103</v>
      </c>
      <c r="D1183" s="39" t="s">
        <v>116</v>
      </c>
      <c r="E1183" s="39" t="s">
        <v>115</v>
      </c>
      <c r="F1183" s="39">
        <v>7</v>
      </c>
      <c r="G1183" s="39" t="s">
        <v>978</v>
      </c>
    </row>
    <row r="1184" spans="1:7" x14ac:dyDescent="0.35">
      <c r="A1184" s="34" t="str">
        <f t="shared" si="18"/>
        <v>XC46110</v>
      </c>
      <c r="B1184" s="41" t="s">
        <v>973</v>
      </c>
      <c r="C1184" s="40">
        <v>46110</v>
      </c>
      <c r="D1184" s="39" t="s">
        <v>976</v>
      </c>
      <c r="E1184" s="39" t="s">
        <v>115</v>
      </c>
      <c r="F1184" s="39">
        <v>7</v>
      </c>
      <c r="G1184" s="39" t="s">
        <v>977</v>
      </c>
    </row>
    <row r="1185" spans="1:7" x14ac:dyDescent="0.35">
      <c r="A1185" s="34" t="str">
        <f t="shared" si="18"/>
        <v>XC46117</v>
      </c>
      <c r="B1185" s="41" t="s">
        <v>973</v>
      </c>
      <c r="C1185" s="40">
        <v>46117</v>
      </c>
      <c r="D1185" s="39" t="s">
        <v>116</v>
      </c>
      <c r="E1185" s="39" t="s">
        <v>115</v>
      </c>
      <c r="F1185" s="39">
        <v>7</v>
      </c>
      <c r="G1185" s="39" t="s">
        <v>978</v>
      </c>
    </row>
    <row r="1186" spans="1:7" x14ac:dyDescent="0.35">
      <c r="A1186" s="34" t="str">
        <f t="shared" si="18"/>
        <v>XC46124</v>
      </c>
      <c r="B1186" s="41" t="s">
        <v>973</v>
      </c>
      <c r="C1186" s="40">
        <v>46124</v>
      </c>
      <c r="D1186" s="39" t="s">
        <v>976</v>
      </c>
      <c r="E1186" s="39" t="s">
        <v>115</v>
      </c>
      <c r="F1186" s="39">
        <v>7</v>
      </c>
      <c r="G1186" s="39" t="s">
        <v>977</v>
      </c>
    </row>
    <row r="1187" spans="1:7" x14ac:dyDescent="0.35">
      <c r="A1187" s="34" t="str">
        <f t="shared" si="18"/>
        <v>XC46131</v>
      </c>
      <c r="B1187" s="41" t="s">
        <v>973</v>
      </c>
      <c r="C1187" s="40">
        <v>46131</v>
      </c>
      <c r="D1187" s="39" t="s">
        <v>116</v>
      </c>
      <c r="E1187" s="39" t="s">
        <v>115</v>
      </c>
      <c r="F1187" s="39">
        <v>7</v>
      </c>
      <c r="G1187" s="39" t="s">
        <v>978</v>
      </c>
    </row>
    <row r="1188" spans="1:7" x14ac:dyDescent="0.35">
      <c r="A1188" s="34" t="str">
        <f t="shared" si="18"/>
        <v>XO45493</v>
      </c>
      <c r="B1188" s="39" t="s">
        <v>982</v>
      </c>
      <c r="C1188" s="40">
        <v>45493</v>
      </c>
      <c r="D1188" s="39" t="s">
        <v>983</v>
      </c>
      <c r="E1188" s="39" t="s">
        <v>557</v>
      </c>
      <c r="F1188" s="39">
        <v>7</v>
      </c>
      <c r="G1188" s="39" t="s">
        <v>984</v>
      </c>
    </row>
    <row r="1189" spans="1:7" x14ac:dyDescent="0.35">
      <c r="A1189" s="34" t="str">
        <f t="shared" si="18"/>
        <v>XO45500</v>
      </c>
      <c r="B1189" s="41" t="s">
        <v>982</v>
      </c>
      <c r="C1189" s="40">
        <v>45500</v>
      </c>
      <c r="D1189" s="39" t="s">
        <v>985</v>
      </c>
      <c r="E1189" s="39" t="s">
        <v>557</v>
      </c>
      <c r="F1189" s="39">
        <v>7</v>
      </c>
      <c r="G1189" s="39" t="s">
        <v>986</v>
      </c>
    </row>
    <row r="1190" spans="1:7" x14ac:dyDescent="0.35">
      <c r="A1190" s="34" t="str">
        <f t="shared" si="18"/>
        <v>XO45507</v>
      </c>
      <c r="B1190" s="41" t="s">
        <v>982</v>
      </c>
      <c r="C1190" s="40">
        <v>45507</v>
      </c>
      <c r="D1190" s="39" t="s">
        <v>983</v>
      </c>
      <c r="E1190" s="39" t="s">
        <v>557</v>
      </c>
      <c r="F1190" s="39">
        <v>7</v>
      </c>
      <c r="G1190" s="39" t="s">
        <v>984</v>
      </c>
    </row>
    <row r="1191" spans="1:7" x14ac:dyDescent="0.35">
      <c r="A1191" s="34" t="str">
        <f t="shared" si="18"/>
        <v>XO45514</v>
      </c>
      <c r="B1191" s="41" t="s">
        <v>982</v>
      </c>
      <c r="C1191" s="40">
        <v>45514</v>
      </c>
      <c r="D1191" s="39" t="s">
        <v>985</v>
      </c>
      <c r="E1191" s="39" t="s">
        <v>557</v>
      </c>
      <c r="F1191" s="39">
        <v>7</v>
      </c>
      <c r="G1191" s="39" t="s">
        <v>986</v>
      </c>
    </row>
    <row r="1192" spans="1:7" x14ac:dyDescent="0.35">
      <c r="A1192" s="34" t="str">
        <f t="shared" si="18"/>
        <v>XO45528</v>
      </c>
      <c r="B1192" s="41" t="s">
        <v>982</v>
      </c>
      <c r="C1192" s="40">
        <v>45528</v>
      </c>
      <c r="D1192" s="39" t="s">
        <v>985</v>
      </c>
      <c r="E1192" s="39" t="s">
        <v>557</v>
      </c>
      <c r="F1192" s="39">
        <v>7</v>
      </c>
      <c r="G1192" s="39" t="s">
        <v>986</v>
      </c>
    </row>
    <row r="1193" spans="1:7" x14ac:dyDescent="0.35">
      <c r="A1193" s="34" t="str">
        <f t="shared" si="18"/>
        <v>XO45542</v>
      </c>
      <c r="B1193" s="41" t="s">
        <v>982</v>
      </c>
      <c r="C1193" s="40">
        <v>45542</v>
      </c>
      <c r="D1193" s="39" t="s">
        <v>985</v>
      </c>
      <c r="E1193" s="39" t="s">
        <v>557</v>
      </c>
      <c r="F1193" s="39">
        <v>7</v>
      </c>
      <c r="G1193" s="39" t="s">
        <v>986</v>
      </c>
    </row>
    <row r="1194" spans="1:7" x14ac:dyDescent="0.35">
      <c r="A1194" s="34" t="str">
        <f t="shared" si="18"/>
        <v>XO45549</v>
      </c>
      <c r="B1194" s="41" t="s">
        <v>982</v>
      </c>
      <c r="C1194" s="40">
        <v>45549</v>
      </c>
      <c r="D1194" s="39" t="s">
        <v>983</v>
      </c>
      <c r="E1194" s="39" t="s">
        <v>557</v>
      </c>
      <c r="F1194" s="39">
        <v>7</v>
      </c>
      <c r="G1194" s="39" t="s">
        <v>984</v>
      </c>
    </row>
    <row r="1195" spans="1:7" x14ac:dyDescent="0.35">
      <c r="A1195" s="34" t="str">
        <f t="shared" si="18"/>
        <v>XO45556</v>
      </c>
      <c r="B1195" s="41" t="s">
        <v>982</v>
      </c>
      <c r="C1195" s="40">
        <v>45556</v>
      </c>
      <c r="D1195" s="39" t="s">
        <v>985</v>
      </c>
      <c r="E1195" s="39" t="s">
        <v>557</v>
      </c>
      <c r="F1195" s="39">
        <v>7</v>
      </c>
      <c r="G1195" s="39" t="s">
        <v>986</v>
      </c>
    </row>
    <row r="1196" spans="1:7" x14ac:dyDescent="0.35">
      <c r="A1196" s="34" t="str">
        <f t="shared" si="18"/>
        <v>XO45570</v>
      </c>
      <c r="B1196" s="41" t="s">
        <v>982</v>
      </c>
      <c r="C1196" s="40">
        <v>45570</v>
      </c>
      <c r="D1196" s="39" t="s">
        <v>985</v>
      </c>
      <c r="E1196" s="39" t="s">
        <v>557</v>
      </c>
      <c r="F1196" s="39">
        <v>7</v>
      </c>
      <c r="G1196" s="39" t="s">
        <v>986</v>
      </c>
    </row>
    <row r="1197" spans="1:7" x14ac:dyDescent="0.35">
      <c r="A1197" s="34" t="str">
        <f t="shared" si="18"/>
        <v>XO45577</v>
      </c>
      <c r="B1197" s="41" t="s">
        <v>982</v>
      </c>
      <c r="C1197" s="40">
        <v>45577</v>
      </c>
      <c r="D1197" s="39" t="s">
        <v>983</v>
      </c>
      <c r="E1197" s="39" t="s">
        <v>557</v>
      </c>
      <c r="F1197" s="39">
        <v>7</v>
      </c>
      <c r="G1197" s="39" t="s">
        <v>984</v>
      </c>
    </row>
    <row r="1198" spans="1:7" x14ac:dyDescent="0.35">
      <c r="A1198" s="34" t="str">
        <f t="shared" si="18"/>
        <v>XO45584</v>
      </c>
      <c r="B1198" s="41" t="s">
        <v>982</v>
      </c>
      <c r="C1198" s="40">
        <v>45584</v>
      </c>
      <c r="D1198" s="39" t="s">
        <v>985</v>
      </c>
      <c r="E1198" s="39" t="s">
        <v>557</v>
      </c>
      <c r="F1198" s="39">
        <v>7</v>
      </c>
      <c r="G1198" s="39" t="s">
        <v>986</v>
      </c>
    </row>
    <row r="1199" spans="1:7" x14ac:dyDescent="0.35">
      <c r="A1199" s="34" t="str">
        <f t="shared" si="18"/>
        <v>XO45591</v>
      </c>
      <c r="B1199" s="41" t="s">
        <v>982</v>
      </c>
      <c r="C1199" s="40">
        <v>45591</v>
      </c>
      <c r="D1199" s="39" t="s">
        <v>983</v>
      </c>
      <c r="E1199" s="39" t="s">
        <v>557</v>
      </c>
      <c r="F1199" s="39">
        <v>7</v>
      </c>
      <c r="G1199" s="39" t="s">
        <v>984</v>
      </c>
    </row>
    <row r="1200" spans="1:7" x14ac:dyDescent="0.35">
      <c r="A1200" s="34" t="str">
        <f t="shared" si="18"/>
        <v>XO45598</v>
      </c>
      <c r="B1200" s="41" t="s">
        <v>982</v>
      </c>
      <c r="C1200" s="40">
        <v>45598</v>
      </c>
      <c r="D1200" s="39" t="s">
        <v>985</v>
      </c>
      <c r="E1200" s="39" t="s">
        <v>557</v>
      </c>
      <c r="F1200" s="39">
        <v>7</v>
      </c>
      <c r="G1200" s="39" t="s">
        <v>986</v>
      </c>
    </row>
    <row r="1201" spans="1:7" x14ac:dyDescent="0.35">
      <c r="A1201" s="34" t="str">
        <f t="shared" si="18"/>
        <v>XO45605</v>
      </c>
      <c r="B1201" s="41" t="s">
        <v>982</v>
      </c>
      <c r="C1201" s="40">
        <v>45605</v>
      </c>
      <c r="D1201" s="39" t="s">
        <v>983</v>
      </c>
      <c r="E1201" s="39" t="s">
        <v>557</v>
      </c>
      <c r="F1201" s="39">
        <v>7</v>
      </c>
      <c r="G1201" s="39" t="s">
        <v>984</v>
      </c>
    </row>
    <row r="1202" spans="1:7" x14ac:dyDescent="0.35">
      <c r="A1202" s="34" t="str">
        <f t="shared" si="18"/>
        <v>XO45612</v>
      </c>
      <c r="B1202" s="41" t="s">
        <v>982</v>
      </c>
      <c r="C1202" s="40">
        <v>45612</v>
      </c>
      <c r="D1202" s="39" t="s">
        <v>985</v>
      </c>
      <c r="E1202" s="39" t="s">
        <v>557</v>
      </c>
      <c r="F1202" s="39">
        <v>7</v>
      </c>
      <c r="G1202" s="39" t="s">
        <v>986</v>
      </c>
    </row>
    <row r="1203" spans="1:7" x14ac:dyDescent="0.35">
      <c r="A1203" s="34" t="str">
        <f t="shared" si="18"/>
        <v>XO45619</v>
      </c>
      <c r="B1203" s="41" t="s">
        <v>982</v>
      </c>
      <c r="C1203" s="40">
        <v>45619</v>
      </c>
      <c r="D1203" s="39" t="s">
        <v>983</v>
      </c>
      <c r="E1203" s="39" t="s">
        <v>557</v>
      </c>
      <c r="F1203" s="39">
        <v>7</v>
      </c>
      <c r="G1203" s="39" t="s">
        <v>984</v>
      </c>
    </row>
    <row r="1204" spans="1:7" x14ac:dyDescent="0.35">
      <c r="A1204" s="34" t="str">
        <f t="shared" si="18"/>
        <v>XO45626</v>
      </c>
      <c r="B1204" s="41" t="s">
        <v>982</v>
      </c>
      <c r="C1204" s="40">
        <v>45626</v>
      </c>
      <c r="D1204" s="39" t="s">
        <v>985</v>
      </c>
      <c r="E1204" s="39" t="s">
        <v>557</v>
      </c>
      <c r="F1204" s="39">
        <v>7</v>
      </c>
      <c r="G1204" s="39" t="s">
        <v>986</v>
      </c>
    </row>
    <row r="1205" spans="1:7" x14ac:dyDescent="0.35">
      <c r="A1205" s="34" t="str">
        <f t="shared" si="18"/>
        <v>XO45633</v>
      </c>
      <c r="B1205" s="41" t="s">
        <v>982</v>
      </c>
      <c r="C1205" s="40">
        <v>45633</v>
      </c>
      <c r="D1205" s="39" t="s">
        <v>983</v>
      </c>
      <c r="E1205" s="39" t="s">
        <v>557</v>
      </c>
      <c r="F1205" s="39">
        <v>7</v>
      </c>
      <c r="G1205" s="39" t="s">
        <v>984</v>
      </c>
    </row>
    <row r="1206" spans="1:7" x14ac:dyDescent="0.35">
      <c r="A1206" s="34" t="str">
        <f t="shared" si="18"/>
        <v>XO45640</v>
      </c>
      <c r="B1206" s="41" t="s">
        <v>982</v>
      </c>
      <c r="C1206" s="40">
        <v>45640</v>
      </c>
      <c r="D1206" s="39" t="s">
        <v>985</v>
      </c>
      <c r="E1206" s="39" t="s">
        <v>557</v>
      </c>
      <c r="F1206" s="39">
        <v>7</v>
      </c>
      <c r="G1206" s="39" t="s">
        <v>986</v>
      </c>
    </row>
    <row r="1207" spans="1:7" x14ac:dyDescent="0.35">
      <c r="A1207" s="34" t="str">
        <f t="shared" si="18"/>
        <v>XO45647</v>
      </c>
      <c r="B1207" s="41" t="s">
        <v>982</v>
      </c>
      <c r="C1207" s="40">
        <v>45647</v>
      </c>
      <c r="D1207" s="39" t="s">
        <v>983</v>
      </c>
      <c r="E1207" s="39" t="s">
        <v>557</v>
      </c>
      <c r="F1207" s="39">
        <v>7</v>
      </c>
      <c r="G1207" s="39" t="s">
        <v>984</v>
      </c>
    </row>
    <row r="1208" spans="1:7" x14ac:dyDescent="0.35">
      <c r="A1208" s="34" t="str">
        <f t="shared" si="18"/>
        <v>XO45654</v>
      </c>
      <c r="B1208" s="41" t="s">
        <v>982</v>
      </c>
      <c r="C1208" s="40">
        <v>45654</v>
      </c>
      <c r="D1208" s="39" t="s">
        <v>985</v>
      </c>
      <c r="E1208" s="39" t="s">
        <v>557</v>
      </c>
      <c r="F1208" s="39">
        <v>7</v>
      </c>
      <c r="G1208" s="39" t="s">
        <v>986</v>
      </c>
    </row>
    <row r="1209" spans="1:7" x14ac:dyDescent="0.35">
      <c r="A1209" s="34" t="str">
        <f t="shared" si="18"/>
        <v>XP45486</v>
      </c>
      <c r="B1209" s="39" t="s">
        <v>987</v>
      </c>
      <c r="C1209" s="40">
        <v>45486</v>
      </c>
      <c r="D1209" s="39" t="s">
        <v>983</v>
      </c>
      <c r="E1209" s="39" t="s">
        <v>557</v>
      </c>
      <c r="F1209" s="39">
        <v>7</v>
      </c>
      <c r="G1209" s="39" t="s">
        <v>988</v>
      </c>
    </row>
    <row r="1210" spans="1:7" x14ac:dyDescent="0.35">
      <c r="A1210" s="34" t="str">
        <f t="shared" si="18"/>
        <v>XP45493</v>
      </c>
      <c r="B1210" s="41" t="s">
        <v>987</v>
      </c>
      <c r="C1210" s="40">
        <v>45493</v>
      </c>
      <c r="D1210" s="39" t="s">
        <v>985</v>
      </c>
      <c r="E1210" s="39" t="s">
        <v>557</v>
      </c>
      <c r="F1210" s="39">
        <v>7</v>
      </c>
      <c r="G1210" s="39" t="s">
        <v>989</v>
      </c>
    </row>
    <row r="1211" spans="1:7" x14ac:dyDescent="0.35">
      <c r="A1211" s="34" t="str">
        <f t="shared" si="18"/>
        <v>XP45500</v>
      </c>
      <c r="B1211" s="41" t="s">
        <v>987</v>
      </c>
      <c r="C1211" s="40">
        <v>45500</v>
      </c>
      <c r="D1211" s="39" t="s">
        <v>983</v>
      </c>
      <c r="E1211" s="39" t="s">
        <v>557</v>
      </c>
      <c r="F1211" s="39">
        <v>7</v>
      </c>
      <c r="G1211" s="39" t="s">
        <v>988</v>
      </c>
    </row>
    <row r="1212" spans="1:7" x14ac:dyDescent="0.35">
      <c r="A1212" s="34" t="str">
        <f t="shared" si="18"/>
        <v>XP45507</v>
      </c>
      <c r="B1212" s="41" t="s">
        <v>987</v>
      </c>
      <c r="C1212" s="40">
        <v>45507</v>
      </c>
      <c r="D1212" s="39" t="s">
        <v>985</v>
      </c>
      <c r="E1212" s="39" t="s">
        <v>557</v>
      </c>
      <c r="F1212" s="39">
        <v>7</v>
      </c>
      <c r="G1212" s="39" t="s">
        <v>989</v>
      </c>
    </row>
    <row r="1213" spans="1:7" x14ac:dyDescent="0.35">
      <c r="A1213" s="34" t="str">
        <f t="shared" si="18"/>
        <v>XP45514</v>
      </c>
      <c r="B1213" s="41" t="s">
        <v>987</v>
      </c>
      <c r="C1213" s="40">
        <v>45514</v>
      </c>
      <c r="D1213" s="39" t="s">
        <v>983</v>
      </c>
      <c r="E1213" s="39" t="s">
        <v>557</v>
      </c>
      <c r="F1213" s="39">
        <v>7</v>
      </c>
      <c r="G1213" s="39" t="s">
        <v>988</v>
      </c>
    </row>
    <row r="1214" spans="1:7" x14ac:dyDescent="0.35">
      <c r="A1214" s="34" t="str">
        <f t="shared" si="18"/>
        <v>XP45521</v>
      </c>
      <c r="B1214" s="41" t="s">
        <v>987</v>
      </c>
      <c r="C1214" s="40">
        <v>45521</v>
      </c>
      <c r="D1214" s="39" t="s">
        <v>985</v>
      </c>
      <c r="E1214" s="39" t="s">
        <v>557</v>
      </c>
      <c r="F1214" s="39">
        <v>7</v>
      </c>
      <c r="G1214" s="39" t="s">
        <v>989</v>
      </c>
    </row>
    <row r="1215" spans="1:7" x14ac:dyDescent="0.35">
      <c r="A1215" s="34" t="str">
        <f t="shared" si="18"/>
        <v>XP45528</v>
      </c>
      <c r="B1215" s="41" t="s">
        <v>987</v>
      </c>
      <c r="C1215" s="40">
        <v>45528</v>
      </c>
      <c r="D1215" s="39" t="s">
        <v>983</v>
      </c>
      <c r="E1215" s="39" t="s">
        <v>557</v>
      </c>
      <c r="F1215" s="39">
        <v>7</v>
      </c>
      <c r="G1215" s="39" t="s">
        <v>988</v>
      </c>
    </row>
    <row r="1216" spans="1:7" x14ac:dyDescent="0.35">
      <c r="A1216" s="34" t="str">
        <f t="shared" si="18"/>
        <v>XP45535</v>
      </c>
      <c r="B1216" s="41" t="s">
        <v>987</v>
      </c>
      <c r="C1216" s="40">
        <v>45535</v>
      </c>
      <c r="D1216" s="39" t="s">
        <v>985</v>
      </c>
      <c r="E1216" s="39" t="s">
        <v>557</v>
      </c>
      <c r="F1216" s="39">
        <v>7</v>
      </c>
      <c r="G1216" s="39" t="s">
        <v>989</v>
      </c>
    </row>
    <row r="1217" spans="1:7" x14ac:dyDescent="0.35">
      <c r="A1217" s="34" t="str">
        <f t="shared" si="18"/>
        <v>XP45542</v>
      </c>
      <c r="B1217" s="41" t="s">
        <v>987</v>
      </c>
      <c r="C1217" s="40">
        <v>45542</v>
      </c>
      <c r="D1217" s="39" t="s">
        <v>983</v>
      </c>
      <c r="E1217" s="39" t="s">
        <v>557</v>
      </c>
      <c r="F1217" s="39">
        <v>7</v>
      </c>
      <c r="G1217" s="39" t="s">
        <v>988</v>
      </c>
    </row>
    <row r="1218" spans="1:7" x14ac:dyDescent="0.35">
      <c r="A1218" s="34" t="str">
        <f t="shared" ref="A1218:A1281" si="19">B1218&amp;C1218</f>
        <v>XP45549</v>
      </c>
      <c r="B1218" s="41" t="s">
        <v>987</v>
      </c>
      <c r="C1218" s="40">
        <v>45549</v>
      </c>
      <c r="D1218" s="39" t="s">
        <v>985</v>
      </c>
      <c r="E1218" s="39" t="s">
        <v>557</v>
      </c>
      <c r="F1218" s="39">
        <v>7</v>
      </c>
      <c r="G1218" s="39" t="s">
        <v>989</v>
      </c>
    </row>
    <row r="1219" spans="1:7" x14ac:dyDescent="0.35">
      <c r="A1219" s="34" t="str">
        <f t="shared" si="19"/>
        <v>XP45556</v>
      </c>
      <c r="B1219" s="41" t="s">
        <v>987</v>
      </c>
      <c r="C1219" s="40">
        <v>45556</v>
      </c>
      <c r="D1219" s="39" t="s">
        <v>983</v>
      </c>
      <c r="E1219" s="39" t="s">
        <v>557</v>
      </c>
      <c r="F1219" s="39">
        <v>7</v>
      </c>
      <c r="G1219" s="39" t="s">
        <v>988</v>
      </c>
    </row>
    <row r="1220" spans="1:7" x14ac:dyDescent="0.35">
      <c r="A1220" s="34" t="str">
        <f t="shared" si="19"/>
        <v>XP45563</v>
      </c>
      <c r="B1220" s="41" t="s">
        <v>987</v>
      </c>
      <c r="C1220" s="40">
        <v>45563</v>
      </c>
      <c r="D1220" s="39" t="s">
        <v>985</v>
      </c>
      <c r="E1220" s="39" t="s">
        <v>557</v>
      </c>
      <c r="F1220" s="39">
        <v>7</v>
      </c>
      <c r="G1220" s="39" t="s">
        <v>989</v>
      </c>
    </row>
    <row r="1221" spans="1:7" x14ac:dyDescent="0.35">
      <c r="A1221" s="34" t="str">
        <f t="shared" si="19"/>
        <v>XP45570</v>
      </c>
      <c r="B1221" s="41" t="s">
        <v>987</v>
      </c>
      <c r="C1221" s="40">
        <v>45570</v>
      </c>
      <c r="D1221" s="39" t="s">
        <v>983</v>
      </c>
      <c r="E1221" s="39" t="s">
        <v>557</v>
      </c>
      <c r="F1221" s="39">
        <v>7</v>
      </c>
      <c r="G1221" s="39" t="s">
        <v>988</v>
      </c>
    </row>
    <row r="1222" spans="1:7" x14ac:dyDescent="0.35">
      <c r="A1222" s="34" t="str">
        <f t="shared" si="19"/>
        <v>XP45577</v>
      </c>
      <c r="B1222" s="41" t="s">
        <v>987</v>
      </c>
      <c r="C1222" s="40">
        <v>45577</v>
      </c>
      <c r="D1222" s="39" t="s">
        <v>985</v>
      </c>
      <c r="E1222" s="39" t="s">
        <v>557</v>
      </c>
      <c r="F1222" s="39">
        <v>7</v>
      </c>
      <c r="G1222" s="39" t="s">
        <v>989</v>
      </c>
    </row>
    <row r="1223" spans="1:7" x14ac:dyDescent="0.35">
      <c r="A1223" s="34" t="str">
        <f t="shared" si="19"/>
        <v>XP45584</v>
      </c>
      <c r="B1223" s="41" t="s">
        <v>987</v>
      </c>
      <c r="C1223" s="40">
        <v>45584</v>
      </c>
      <c r="D1223" s="39" t="s">
        <v>983</v>
      </c>
      <c r="E1223" s="39" t="s">
        <v>557</v>
      </c>
      <c r="F1223" s="39">
        <v>7</v>
      </c>
      <c r="G1223" s="39" t="s">
        <v>988</v>
      </c>
    </row>
    <row r="1224" spans="1:7" x14ac:dyDescent="0.35">
      <c r="A1224" s="34" t="str">
        <f t="shared" si="19"/>
        <v>XP45591</v>
      </c>
      <c r="B1224" s="41" t="s">
        <v>987</v>
      </c>
      <c r="C1224" s="40">
        <v>45591</v>
      </c>
      <c r="D1224" s="39" t="s">
        <v>985</v>
      </c>
      <c r="E1224" s="39" t="s">
        <v>557</v>
      </c>
      <c r="F1224" s="39">
        <v>7</v>
      </c>
      <c r="G1224" s="39" t="s">
        <v>989</v>
      </c>
    </row>
    <row r="1225" spans="1:7" x14ac:dyDescent="0.35">
      <c r="A1225" s="34" t="str">
        <f t="shared" si="19"/>
        <v>XP45598</v>
      </c>
      <c r="B1225" s="41" t="s">
        <v>987</v>
      </c>
      <c r="C1225" s="40">
        <v>45598</v>
      </c>
      <c r="D1225" s="39" t="s">
        <v>983</v>
      </c>
      <c r="E1225" s="39" t="s">
        <v>557</v>
      </c>
      <c r="F1225" s="39">
        <v>7</v>
      </c>
      <c r="G1225" s="39" t="s">
        <v>988</v>
      </c>
    </row>
    <row r="1226" spans="1:7" x14ac:dyDescent="0.35">
      <c r="A1226" s="34" t="str">
        <f t="shared" si="19"/>
        <v>XP45605</v>
      </c>
      <c r="B1226" s="41" t="s">
        <v>987</v>
      </c>
      <c r="C1226" s="40">
        <v>45605</v>
      </c>
      <c r="D1226" s="39" t="s">
        <v>985</v>
      </c>
      <c r="E1226" s="39" t="s">
        <v>557</v>
      </c>
      <c r="F1226" s="39">
        <v>7</v>
      </c>
      <c r="G1226" s="39" t="s">
        <v>989</v>
      </c>
    </row>
    <row r="1227" spans="1:7" x14ac:dyDescent="0.35">
      <c r="A1227" s="34" t="str">
        <f t="shared" si="19"/>
        <v>XP45612</v>
      </c>
      <c r="B1227" s="41" t="s">
        <v>987</v>
      </c>
      <c r="C1227" s="40">
        <v>45612</v>
      </c>
      <c r="D1227" s="39" t="s">
        <v>983</v>
      </c>
      <c r="E1227" s="39" t="s">
        <v>557</v>
      </c>
      <c r="F1227" s="39">
        <v>7</v>
      </c>
      <c r="G1227" s="39" t="s">
        <v>988</v>
      </c>
    </row>
    <row r="1228" spans="1:7" x14ac:dyDescent="0.35">
      <c r="A1228" s="34" t="str">
        <f t="shared" si="19"/>
        <v>XP45619</v>
      </c>
      <c r="B1228" s="41" t="s">
        <v>987</v>
      </c>
      <c r="C1228" s="40">
        <v>45619</v>
      </c>
      <c r="D1228" s="39" t="s">
        <v>985</v>
      </c>
      <c r="E1228" s="39" t="s">
        <v>557</v>
      </c>
      <c r="F1228" s="39">
        <v>7</v>
      </c>
      <c r="G1228" s="39" t="s">
        <v>989</v>
      </c>
    </row>
    <row r="1229" spans="1:7" x14ac:dyDescent="0.35">
      <c r="A1229" s="34" t="str">
        <f t="shared" si="19"/>
        <v>XP45626</v>
      </c>
      <c r="B1229" s="41" t="s">
        <v>987</v>
      </c>
      <c r="C1229" s="40">
        <v>45626</v>
      </c>
      <c r="D1229" s="39" t="s">
        <v>983</v>
      </c>
      <c r="E1229" s="39" t="s">
        <v>557</v>
      </c>
      <c r="F1229" s="39">
        <v>7</v>
      </c>
      <c r="G1229" s="39" t="s">
        <v>988</v>
      </c>
    </row>
    <row r="1230" spans="1:7" x14ac:dyDescent="0.35">
      <c r="A1230" s="34" t="str">
        <f t="shared" si="19"/>
        <v>XP45633</v>
      </c>
      <c r="B1230" s="41" t="s">
        <v>987</v>
      </c>
      <c r="C1230" s="40">
        <v>45633</v>
      </c>
      <c r="D1230" s="39" t="s">
        <v>985</v>
      </c>
      <c r="E1230" s="39" t="s">
        <v>557</v>
      </c>
      <c r="F1230" s="39">
        <v>7</v>
      </c>
      <c r="G1230" s="39" t="s">
        <v>989</v>
      </c>
    </row>
    <row r="1231" spans="1:7" x14ac:dyDescent="0.35">
      <c r="A1231" s="34" t="str">
        <f t="shared" si="19"/>
        <v>XP45640</v>
      </c>
      <c r="B1231" s="41" t="s">
        <v>987</v>
      </c>
      <c r="C1231" s="40">
        <v>45640</v>
      </c>
      <c r="D1231" s="39" t="s">
        <v>983</v>
      </c>
      <c r="E1231" s="39" t="s">
        <v>557</v>
      </c>
      <c r="F1231" s="39">
        <v>7</v>
      </c>
      <c r="G1231" s="39" t="s">
        <v>988</v>
      </c>
    </row>
    <row r="1232" spans="1:7" x14ac:dyDescent="0.35">
      <c r="A1232" s="34" t="str">
        <f t="shared" si="19"/>
        <v>XP45647</v>
      </c>
      <c r="B1232" s="41" t="s">
        <v>987</v>
      </c>
      <c r="C1232" s="40">
        <v>45647</v>
      </c>
      <c r="D1232" s="39" t="s">
        <v>985</v>
      </c>
      <c r="E1232" s="39" t="s">
        <v>557</v>
      </c>
      <c r="F1232" s="39">
        <v>7</v>
      </c>
      <c r="G1232" s="39" t="s">
        <v>989</v>
      </c>
    </row>
    <row r="1233" spans="1:7" x14ac:dyDescent="0.35">
      <c r="A1233" s="34" t="str">
        <f t="shared" si="19"/>
        <v>XP45654</v>
      </c>
      <c r="B1233" s="42" t="s">
        <v>987</v>
      </c>
      <c r="C1233" s="43">
        <v>45654</v>
      </c>
      <c r="D1233" s="44" t="s">
        <v>983</v>
      </c>
      <c r="E1233" s="44" t="s">
        <v>557</v>
      </c>
      <c r="F1233" s="44">
        <v>7</v>
      </c>
      <c r="G1233" s="44" t="s">
        <v>988</v>
      </c>
    </row>
    <row r="1234" spans="1:7" x14ac:dyDescent="0.35">
      <c r="A1234" s="34" t="str">
        <f t="shared" si="19"/>
        <v/>
      </c>
    </row>
    <row r="1235" spans="1:7" x14ac:dyDescent="0.35">
      <c r="A1235" s="34" t="str">
        <f t="shared" si="19"/>
        <v/>
      </c>
    </row>
    <row r="1236" spans="1:7" x14ac:dyDescent="0.35">
      <c r="A1236" s="34" t="str">
        <f t="shared" si="19"/>
        <v/>
      </c>
    </row>
    <row r="1237" spans="1:7" x14ac:dyDescent="0.35">
      <c r="A1237" s="34" t="str">
        <f t="shared" si="19"/>
        <v/>
      </c>
    </row>
    <row r="1238" spans="1:7" x14ac:dyDescent="0.35">
      <c r="A1238" s="34" t="str">
        <f t="shared" si="19"/>
        <v/>
      </c>
    </row>
    <row r="1239" spans="1:7" x14ac:dyDescent="0.35">
      <c r="A1239" s="34" t="str">
        <f t="shared" si="19"/>
        <v/>
      </c>
    </row>
    <row r="1240" spans="1:7" x14ac:dyDescent="0.35">
      <c r="A1240" s="34" t="str">
        <f t="shared" si="19"/>
        <v/>
      </c>
    </row>
    <row r="1241" spans="1:7" x14ac:dyDescent="0.35">
      <c r="A1241" s="34" t="str">
        <f t="shared" si="19"/>
        <v/>
      </c>
    </row>
    <row r="1242" spans="1:7" x14ac:dyDescent="0.35">
      <c r="A1242" s="34" t="str">
        <f t="shared" si="19"/>
        <v/>
      </c>
    </row>
    <row r="1243" spans="1:7" x14ac:dyDescent="0.35">
      <c r="A1243" s="34" t="str">
        <f t="shared" si="19"/>
        <v/>
      </c>
    </row>
    <row r="1244" spans="1:7" x14ac:dyDescent="0.35">
      <c r="A1244" s="34" t="str">
        <f t="shared" si="19"/>
        <v/>
      </c>
    </row>
    <row r="1245" spans="1:7" x14ac:dyDescent="0.35">
      <c r="A1245" s="34" t="str">
        <f t="shared" si="19"/>
        <v/>
      </c>
    </row>
    <row r="1246" spans="1:7" x14ac:dyDescent="0.35">
      <c r="A1246" s="34" t="str">
        <f t="shared" si="19"/>
        <v/>
      </c>
    </row>
    <row r="1247" spans="1:7" x14ac:dyDescent="0.35">
      <c r="A1247" s="34" t="str">
        <f t="shared" si="19"/>
        <v/>
      </c>
    </row>
    <row r="1248" spans="1:7" x14ac:dyDescent="0.35">
      <c r="A1248" s="34" t="str">
        <f t="shared" si="19"/>
        <v/>
      </c>
    </row>
    <row r="1249" spans="1:1" x14ac:dyDescent="0.35">
      <c r="A1249" s="34" t="str">
        <f t="shared" si="19"/>
        <v/>
      </c>
    </row>
    <row r="1250" spans="1:1" x14ac:dyDescent="0.35">
      <c r="A1250" s="34" t="str">
        <f t="shared" si="19"/>
        <v/>
      </c>
    </row>
    <row r="1251" spans="1:1" x14ac:dyDescent="0.35">
      <c r="A1251" s="34" t="str">
        <f t="shared" si="19"/>
        <v/>
      </c>
    </row>
    <row r="1252" spans="1:1" x14ac:dyDescent="0.35">
      <c r="A1252" s="34" t="str">
        <f t="shared" si="19"/>
        <v/>
      </c>
    </row>
    <row r="1253" spans="1:1" x14ac:dyDescent="0.35">
      <c r="A1253" s="34" t="str">
        <f t="shared" si="19"/>
        <v/>
      </c>
    </row>
    <row r="1254" spans="1:1" x14ac:dyDescent="0.35">
      <c r="A1254" s="34" t="str">
        <f t="shared" si="19"/>
        <v/>
      </c>
    </row>
    <row r="1255" spans="1:1" x14ac:dyDescent="0.35">
      <c r="A1255" s="34" t="str">
        <f t="shared" si="19"/>
        <v/>
      </c>
    </row>
    <row r="1256" spans="1:1" x14ac:dyDescent="0.35">
      <c r="A1256" s="34" t="str">
        <f t="shared" si="19"/>
        <v/>
      </c>
    </row>
    <row r="1257" spans="1:1" x14ac:dyDescent="0.35">
      <c r="A1257" s="34" t="str">
        <f t="shared" si="19"/>
        <v/>
      </c>
    </row>
    <row r="1258" spans="1:1" x14ac:dyDescent="0.35">
      <c r="A1258" s="34" t="str">
        <f t="shared" si="19"/>
        <v/>
      </c>
    </row>
    <row r="1259" spans="1:1" x14ac:dyDescent="0.35">
      <c r="A1259" s="34" t="str">
        <f t="shared" si="19"/>
        <v/>
      </c>
    </row>
    <row r="1260" spans="1:1" x14ac:dyDescent="0.35">
      <c r="A1260" s="34" t="str">
        <f t="shared" si="19"/>
        <v/>
      </c>
    </row>
    <row r="1261" spans="1:1" x14ac:dyDescent="0.35">
      <c r="A1261" s="34" t="str">
        <f t="shared" si="19"/>
        <v/>
      </c>
    </row>
    <row r="1262" spans="1:1" x14ac:dyDescent="0.35">
      <c r="A1262" s="34" t="str">
        <f t="shared" si="19"/>
        <v/>
      </c>
    </row>
    <row r="1263" spans="1:1" x14ac:dyDescent="0.35">
      <c r="A1263" s="34" t="str">
        <f t="shared" si="19"/>
        <v/>
      </c>
    </row>
    <row r="1264" spans="1:1" x14ac:dyDescent="0.35">
      <c r="A1264" s="34" t="str">
        <f t="shared" si="19"/>
        <v/>
      </c>
    </row>
    <row r="1265" spans="1:1" x14ac:dyDescent="0.35">
      <c r="A1265" s="34" t="str">
        <f t="shared" si="19"/>
        <v/>
      </c>
    </row>
    <row r="1266" spans="1:1" x14ac:dyDescent="0.35">
      <c r="A1266" s="34" t="str">
        <f t="shared" si="19"/>
        <v/>
      </c>
    </row>
    <row r="1267" spans="1:1" x14ac:dyDescent="0.35">
      <c r="A1267" s="34" t="str">
        <f t="shared" si="19"/>
        <v/>
      </c>
    </row>
    <row r="1268" spans="1:1" x14ac:dyDescent="0.35">
      <c r="A1268" s="34" t="str">
        <f t="shared" si="19"/>
        <v/>
      </c>
    </row>
    <row r="1269" spans="1:1" x14ac:dyDescent="0.35">
      <c r="A1269" s="34" t="str">
        <f t="shared" si="19"/>
        <v/>
      </c>
    </row>
    <row r="1270" spans="1:1" x14ac:dyDescent="0.35">
      <c r="A1270" s="34" t="str">
        <f t="shared" si="19"/>
        <v/>
      </c>
    </row>
    <row r="1271" spans="1:1" x14ac:dyDescent="0.35">
      <c r="A1271" s="34" t="str">
        <f t="shared" si="19"/>
        <v/>
      </c>
    </row>
    <row r="1272" spans="1:1" x14ac:dyDescent="0.35">
      <c r="A1272" s="34" t="str">
        <f t="shared" si="19"/>
        <v/>
      </c>
    </row>
    <row r="1273" spans="1:1" x14ac:dyDescent="0.35">
      <c r="A1273" s="34" t="str">
        <f t="shared" si="19"/>
        <v/>
      </c>
    </row>
    <row r="1274" spans="1:1" x14ac:dyDescent="0.35">
      <c r="A1274" s="34" t="str">
        <f t="shared" si="19"/>
        <v/>
      </c>
    </row>
    <row r="1275" spans="1:1" x14ac:dyDescent="0.35">
      <c r="A1275" s="34" t="str">
        <f t="shared" si="19"/>
        <v/>
      </c>
    </row>
    <row r="1276" spans="1:1" x14ac:dyDescent="0.35">
      <c r="A1276" s="34" t="str">
        <f t="shared" si="19"/>
        <v/>
      </c>
    </row>
    <row r="1277" spans="1:1" x14ac:dyDescent="0.35">
      <c r="A1277" s="34" t="str">
        <f t="shared" si="19"/>
        <v/>
      </c>
    </row>
    <row r="1278" spans="1:1" x14ac:dyDescent="0.35">
      <c r="A1278" s="34" t="str">
        <f t="shared" si="19"/>
        <v/>
      </c>
    </row>
    <row r="1279" spans="1:1" x14ac:dyDescent="0.35">
      <c r="A1279" s="34" t="str">
        <f t="shared" si="19"/>
        <v/>
      </c>
    </row>
    <row r="1280" spans="1:1" x14ac:dyDescent="0.35">
      <c r="A1280" s="34" t="str">
        <f t="shared" si="19"/>
        <v/>
      </c>
    </row>
    <row r="1281" spans="1:1" x14ac:dyDescent="0.35">
      <c r="A1281" s="34" t="str">
        <f t="shared" si="19"/>
        <v/>
      </c>
    </row>
    <row r="1282" spans="1:1" x14ac:dyDescent="0.35">
      <c r="A1282" s="34" t="str">
        <f t="shared" ref="A1282:A1345" si="20">B1282&amp;C1282</f>
        <v/>
      </c>
    </row>
    <row r="1283" spans="1:1" x14ac:dyDescent="0.35">
      <c r="A1283" s="34" t="str">
        <f t="shared" si="20"/>
        <v/>
      </c>
    </row>
    <row r="1284" spans="1:1" x14ac:dyDescent="0.35">
      <c r="A1284" s="34" t="str">
        <f t="shared" si="20"/>
        <v/>
      </c>
    </row>
    <row r="1285" spans="1:1" x14ac:dyDescent="0.35">
      <c r="A1285" s="34" t="str">
        <f t="shared" si="20"/>
        <v/>
      </c>
    </row>
    <row r="1286" spans="1:1" x14ac:dyDescent="0.35">
      <c r="A1286" s="34" t="str">
        <f t="shared" si="20"/>
        <v/>
      </c>
    </row>
    <row r="1287" spans="1:1" x14ac:dyDescent="0.35">
      <c r="A1287" s="34" t="str">
        <f t="shared" si="20"/>
        <v/>
      </c>
    </row>
    <row r="1288" spans="1:1" x14ac:dyDescent="0.35">
      <c r="A1288" s="34" t="str">
        <f t="shared" si="20"/>
        <v/>
      </c>
    </row>
    <row r="1289" spans="1:1" x14ac:dyDescent="0.35">
      <c r="A1289" s="34" t="str">
        <f t="shared" si="20"/>
        <v/>
      </c>
    </row>
    <row r="1290" spans="1:1" x14ac:dyDescent="0.35">
      <c r="A1290" s="34" t="str">
        <f t="shared" si="20"/>
        <v/>
      </c>
    </row>
    <row r="1291" spans="1:1" x14ac:dyDescent="0.35">
      <c r="A1291" s="34" t="str">
        <f t="shared" si="20"/>
        <v/>
      </c>
    </row>
    <row r="1292" spans="1:1" x14ac:dyDescent="0.35">
      <c r="A1292" s="34" t="str">
        <f t="shared" si="20"/>
        <v/>
      </c>
    </row>
    <row r="1293" spans="1:1" x14ac:dyDescent="0.35">
      <c r="A1293" s="34" t="str">
        <f t="shared" si="20"/>
        <v/>
      </c>
    </row>
    <row r="1294" spans="1:1" x14ac:dyDescent="0.35">
      <c r="A1294" s="34" t="str">
        <f t="shared" si="20"/>
        <v/>
      </c>
    </row>
    <row r="1295" spans="1:1" x14ac:dyDescent="0.35">
      <c r="A1295" s="34" t="str">
        <f t="shared" si="20"/>
        <v/>
      </c>
    </row>
    <row r="1296" spans="1:1" x14ac:dyDescent="0.35">
      <c r="A1296" s="34" t="str">
        <f t="shared" si="20"/>
        <v/>
      </c>
    </row>
    <row r="1297" spans="1:1" x14ac:dyDescent="0.35">
      <c r="A1297" s="34" t="str">
        <f t="shared" si="20"/>
        <v/>
      </c>
    </row>
    <row r="1298" spans="1:1" x14ac:dyDescent="0.35">
      <c r="A1298" s="34" t="str">
        <f t="shared" si="20"/>
        <v/>
      </c>
    </row>
    <row r="1299" spans="1:1" x14ac:dyDescent="0.35">
      <c r="A1299" s="34" t="str">
        <f t="shared" si="20"/>
        <v/>
      </c>
    </row>
    <row r="1300" spans="1:1" x14ac:dyDescent="0.35">
      <c r="A1300" s="34" t="str">
        <f t="shared" si="20"/>
        <v/>
      </c>
    </row>
    <row r="1301" spans="1:1" x14ac:dyDescent="0.35">
      <c r="A1301" s="34" t="str">
        <f t="shared" si="20"/>
        <v/>
      </c>
    </row>
    <row r="1302" spans="1:1" x14ac:dyDescent="0.35">
      <c r="A1302" s="34" t="str">
        <f t="shared" si="20"/>
        <v/>
      </c>
    </row>
    <row r="1303" spans="1:1" x14ac:dyDescent="0.35">
      <c r="A1303" s="34" t="str">
        <f t="shared" si="20"/>
        <v/>
      </c>
    </row>
    <row r="1304" spans="1:1" x14ac:dyDescent="0.35">
      <c r="A1304" s="34" t="str">
        <f t="shared" si="20"/>
        <v/>
      </c>
    </row>
    <row r="1305" spans="1:1" x14ac:dyDescent="0.35">
      <c r="A1305" s="34" t="str">
        <f t="shared" si="20"/>
        <v/>
      </c>
    </row>
    <row r="1306" spans="1:1" x14ac:dyDescent="0.35">
      <c r="A1306" s="34" t="str">
        <f t="shared" si="20"/>
        <v/>
      </c>
    </row>
    <row r="1307" spans="1:1" x14ac:dyDescent="0.35">
      <c r="A1307" s="34" t="str">
        <f t="shared" si="20"/>
        <v/>
      </c>
    </row>
    <row r="1308" spans="1:1" x14ac:dyDescent="0.35">
      <c r="A1308" s="34" t="str">
        <f t="shared" si="20"/>
        <v/>
      </c>
    </row>
    <row r="1309" spans="1:1" x14ac:dyDescent="0.35">
      <c r="A1309" s="34" t="str">
        <f t="shared" si="20"/>
        <v/>
      </c>
    </row>
    <row r="1310" spans="1:1" x14ac:dyDescent="0.35">
      <c r="A1310" s="34" t="str">
        <f t="shared" si="20"/>
        <v/>
      </c>
    </row>
    <row r="1311" spans="1:1" x14ac:dyDescent="0.35">
      <c r="A1311" s="34" t="str">
        <f t="shared" si="20"/>
        <v/>
      </c>
    </row>
    <row r="1312" spans="1:1" x14ac:dyDescent="0.35">
      <c r="A1312" s="34" t="str">
        <f t="shared" si="20"/>
        <v/>
      </c>
    </row>
    <row r="1313" spans="1:1" x14ac:dyDescent="0.35">
      <c r="A1313" s="34" t="str">
        <f t="shared" si="20"/>
        <v/>
      </c>
    </row>
    <row r="1314" spans="1:1" x14ac:dyDescent="0.35">
      <c r="A1314" s="34" t="str">
        <f t="shared" si="20"/>
        <v/>
      </c>
    </row>
    <row r="1315" spans="1:1" x14ac:dyDescent="0.35">
      <c r="A1315" s="34" t="str">
        <f t="shared" si="20"/>
        <v/>
      </c>
    </row>
    <row r="1316" spans="1:1" x14ac:dyDescent="0.35">
      <c r="A1316" s="34" t="str">
        <f t="shared" si="20"/>
        <v/>
      </c>
    </row>
    <row r="1317" spans="1:1" x14ac:dyDescent="0.35">
      <c r="A1317" s="34" t="str">
        <f t="shared" si="20"/>
        <v/>
      </c>
    </row>
    <row r="1318" spans="1:1" x14ac:dyDescent="0.35">
      <c r="A1318" s="34" t="str">
        <f t="shared" si="20"/>
        <v/>
      </c>
    </row>
    <row r="1319" spans="1:1" x14ac:dyDescent="0.35">
      <c r="A1319" s="34" t="str">
        <f t="shared" si="20"/>
        <v/>
      </c>
    </row>
    <row r="1320" spans="1:1" x14ac:dyDescent="0.35">
      <c r="A1320" s="34" t="str">
        <f t="shared" si="20"/>
        <v/>
      </c>
    </row>
    <row r="1321" spans="1:1" x14ac:dyDescent="0.35">
      <c r="A1321" s="34" t="str">
        <f t="shared" si="20"/>
        <v/>
      </c>
    </row>
    <row r="1322" spans="1:1" x14ac:dyDescent="0.35">
      <c r="A1322" s="34" t="str">
        <f t="shared" si="20"/>
        <v/>
      </c>
    </row>
    <row r="1323" spans="1:1" x14ac:dyDescent="0.35">
      <c r="A1323" s="34" t="str">
        <f t="shared" si="20"/>
        <v/>
      </c>
    </row>
    <row r="1324" spans="1:1" x14ac:dyDescent="0.35">
      <c r="A1324" s="34" t="str">
        <f t="shared" si="20"/>
        <v/>
      </c>
    </row>
    <row r="1325" spans="1:1" x14ac:dyDescent="0.35">
      <c r="A1325" s="34" t="str">
        <f t="shared" si="20"/>
        <v/>
      </c>
    </row>
    <row r="1326" spans="1:1" x14ac:dyDescent="0.35">
      <c r="A1326" s="34" t="str">
        <f t="shared" si="20"/>
        <v/>
      </c>
    </row>
    <row r="1327" spans="1:1" x14ac:dyDescent="0.35">
      <c r="A1327" s="34" t="str">
        <f t="shared" si="20"/>
        <v/>
      </c>
    </row>
    <row r="1328" spans="1:1" x14ac:dyDescent="0.35">
      <c r="A1328" s="34" t="str">
        <f t="shared" si="20"/>
        <v/>
      </c>
    </row>
    <row r="1329" spans="1:1" x14ac:dyDescent="0.35">
      <c r="A1329" s="34" t="str">
        <f t="shared" si="20"/>
        <v/>
      </c>
    </row>
    <row r="1330" spans="1:1" x14ac:dyDescent="0.35">
      <c r="A1330" s="34" t="str">
        <f t="shared" si="20"/>
        <v/>
      </c>
    </row>
    <row r="1331" spans="1:1" x14ac:dyDescent="0.35">
      <c r="A1331" s="34" t="str">
        <f t="shared" si="20"/>
        <v/>
      </c>
    </row>
    <row r="1332" spans="1:1" x14ac:dyDescent="0.35">
      <c r="A1332" s="34" t="str">
        <f t="shared" si="20"/>
        <v/>
      </c>
    </row>
    <row r="1333" spans="1:1" x14ac:dyDescent="0.35">
      <c r="A1333" s="34" t="str">
        <f t="shared" si="20"/>
        <v/>
      </c>
    </row>
    <row r="1334" spans="1:1" x14ac:dyDescent="0.35">
      <c r="A1334" s="34" t="str">
        <f t="shared" si="20"/>
        <v/>
      </c>
    </row>
    <row r="1335" spans="1:1" x14ac:dyDescent="0.35">
      <c r="A1335" s="34" t="str">
        <f t="shared" si="20"/>
        <v/>
      </c>
    </row>
    <row r="1336" spans="1:1" x14ac:dyDescent="0.35">
      <c r="A1336" s="34" t="str">
        <f t="shared" si="20"/>
        <v/>
      </c>
    </row>
    <row r="1337" spans="1:1" x14ac:dyDescent="0.35">
      <c r="A1337" s="34" t="str">
        <f t="shared" si="20"/>
        <v/>
      </c>
    </row>
    <row r="1338" spans="1:1" x14ac:dyDescent="0.35">
      <c r="A1338" s="34" t="str">
        <f t="shared" si="20"/>
        <v/>
      </c>
    </row>
    <row r="1339" spans="1:1" x14ac:dyDescent="0.35">
      <c r="A1339" s="34" t="str">
        <f t="shared" si="20"/>
        <v/>
      </c>
    </row>
    <row r="1340" spans="1:1" x14ac:dyDescent="0.35">
      <c r="A1340" s="34" t="str">
        <f t="shared" si="20"/>
        <v/>
      </c>
    </row>
    <row r="1341" spans="1:1" x14ac:dyDescent="0.35">
      <c r="A1341" s="34" t="str">
        <f t="shared" si="20"/>
        <v/>
      </c>
    </row>
    <row r="1342" spans="1:1" x14ac:dyDescent="0.35">
      <c r="A1342" s="34" t="str">
        <f t="shared" si="20"/>
        <v/>
      </c>
    </row>
    <row r="1343" spans="1:1" x14ac:dyDescent="0.35">
      <c r="A1343" s="34" t="str">
        <f t="shared" si="20"/>
        <v/>
      </c>
    </row>
    <row r="1344" spans="1:1" x14ac:dyDescent="0.35">
      <c r="A1344" s="34" t="str">
        <f t="shared" si="20"/>
        <v/>
      </c>
    </row>
    <row r="1345" spans="1:1" x14ac:dyDescent="0.35">
      <c r="A1345" s="34" t="str">
        <f t="shared" si="20"/>
        <v/>
      </c>
    </row>
    <row r="1346" spans="1:1" x14ac:dyDescent="0.35">
      <c r="A1346" s="34" t="str">
        <f t="shared" ref="A1346:A1409" si="21">B1346&amp;C1346</f>
        <v/>
      </c>
    </row>
    <row r="1347" spans="1:1" x14ac:dyDescent="0.35">
      <c r="A1347" s="34" t="str">
        <f t="shared" si="21"/>
        <v/>
      </c>
    </row>
    <row r="1348" spans="1:1" x14ac:dyDescent="0.35">
      <c r="A1348" s="34" t="str">
        <f t="shared" si="21"/>
        <v/>
      </c>
    </row>
    <row r="1349" spans="1:1" x14ac:dyDescent="0.35">
      <c r="A1349" s="34" t="str">
        <f t="shared" si="21"/>
        <v/>
      </c>
    </row>
    <row r="1350" spans="1:1" x14ac:dyDescent="0.35">
      <c r="A1350" s="34" t="str">
        <f t="shared" si="21"/>
        <v/>
      </c>
    </row>
    <row r="1351" spans="1:1" x14ac:dyDescent="0.35">
      <c r="A1351" s="34" t="str">
        <f t="shared" si="21"/>
        <v/>
      </c>
    </row>
    <row r="1352" spans="1:1" x14ac:dyDescent="0.35">
      <c r="A1352" s="34" t="str">
        <f t="shared" si="21"/>
        <v/>
      </c>
    </row>
    <row r="1353" spans="1:1" x14ac:dyDescent="0.35">
      <c r="A1353" s="34" t="str">
        <f t="shared" si="21"/>
        <v/>
      </c>
    </row>
    <row r="1354" spans="1:1" x14ac:dyDescent="0.35">
      <c r="A1354" s="34" t="str">
        <f t="shared" si="21"/>
        <v/>
      </c>
    </row>
    <row r="1355" spans="1:1" x14ac:dyDescent="0.35">
      <c r="A1355" s="34" t="str">
        <f t="shared" si="21"/>
        <v/>
      </c>
    </row>
    <row r="1356" spans="1:1" x14ac:dyDescent="0.35">
      <c r="A1356" s="34" t="str">
        <f t="shared" si="21"/>
        <v/>
      </c>
    </row>
    <row r="1357" spans="1:1" x14ac:dyDescent="0.35">
      <c r="A1357" s="34" t="str">
        <f t="shared" si="21"/>
        <v/>
      </c>
    </row>
    <row r="1358" spans="1:1" x14ac:dyDescent="0.35">
      <c r="A1358" s="34" t="str">
        <f t="shared" si="21"/>
        <v/>
      </c>
    </row>
    <row r="1359" spans="1:1" x14ac:dyDescent="0.35">
      <c r="A1359" s="34" t="str">
        <f t="shared" si="21"/>
        <v/>
      </c>
    </row>
    <row r="1360" spans="1:1" x14ac:dyDescent="0.35">
      <c r="A1360" s="34" t="str">
        <f t="shared" si="21"/>
        <v/>
      </c>
    </row>
    <row r="1361" spans="1:1" x14ac:dyDescent="0.35">
      <c r="A1361" s="34" t="str">
        <f t="shared" si="21"/>
        <v/>
      </c>
    </row>
    <row r="1362" spans="1:1" x14ac:dyDescent="0.35">
      <c r="A1362" s="34" t="str">
        <f t="shared" si="21"/>
        <v/>
      </c>
    </row>
    <row r="1363" spans="1:1" x14ac:dyDescent="0.35">
      <c r="A1363" s="34" t="str">
        <f t="shared" si="21"/>
        <v/>
      </c>
    </row>
    <row r="1364" spans="1:1" x14ac:dyDescent="0.35">
      <c r="A1364" s="34" t="str">
        <f t="shared" si="21"/>
        <v/>
      </c>
    </row>
    <row r="1365" spans="1:1" x14ac:dyDescent="0.35">
      <c r="A1365" s="34" t="str">
        <f t="shared" si="21"/>
        <v/>
      </c>
    </row>
    <row r="1366" spans="1:1" x14ac:dyDescent="0.35">
      <c r="A1366" s="34" t="str">
        <f t="shared" si="21"/>
        <v/>
      </c>
    </row>
    <row r="1367" spans="1:1" x14ac:dyDescent="0.35">
      <c r="A1367" s="34" t="str">
        <f t="shared" si="21"/>
        <v/>
      </c>
    </row>
    <row r="1368" spans="1:1" x14ac:dyDescent="0.35">
      <c r="A1368" s="34" t="str">
        <f t="shared" si="21"/>
        <v/>
      </c>
    </row>
    <row r="1369" spans="1:1" x14ac:dyDescent="0.35">
      <c r="A1369" s="34" t="str">
        <f t="shared" si="21"/>
        <v/>
      </c>
    </row>
    <row r="1370" spans="1:1" x14ac:dyDescent="0.35">
      <c r="A1370" s="34" t="str">
        <f t="shared" si="21"/>
        <v/>
      </c>
    </row>
    <row r="1371" spans="1:1" x14ac:dyDescent="0.35">
      <c r="A1371" s="34" t="str">
        <f t="shared" si="21"/>
        <v/>
      </c>
    </row>
    <row r="1372" spans="1:1" x14ac:dyDescent="0.35">
      <c r="A1372" s="34" t="str">
        <f t="shared" si="21"/>
        <v/>
      </c>
    </row>
    <row r="1373" spans="1:1" x14ac:dyDescent="0.35">
      <c r="A1373" s="34" t="str">
        <f t="shared" si="21"/>
        <v/>
      </c>
    </row>
    <row r="1374" spans="1:1" x14ac:dyDescent="0.35">
      <c r="A1374" s="34" t="str">
        <f t="shared" si="21"/>
        <v/>
      </c>
    </row>
    <row r="1375" spans="1:1" x14ac:dyDescent="0.35">
      <c r="A1375" s="34" t="str">
        <f t="shared" si="21"/>
        <v/>
      </c>
    </row>
    <row r="1376" spans="1:1" x14ac:dyDescent="0.35">
      <c r="A1376" s="34" t="str">
        <f t="shared" si="21"/>
        <v/>
      </c>
    </row>
    <row r="1377" spans="1:1" x14ac:dyDescent="0.35">
      <c r="A1377" s="34" t="str">
        <f t="shared" si="21"/>
        <v/>
      </c>
    </row>
    <row r="1378" spans="1:1" x14ac:dyDescent="0.35">
      <c r="A1378" s="34" t="str">
        <f t="shared" si="21"/>
        <v/>
      </c>
    </row>
    <row r="1379" spans="1:1" x14ac:dyDescent="0.35">
      <c r="A1379" s="34" t="str">
        <f t="shared" si="21"/>
        <v/>
      </c>
    </row>
    <row r="1380" spans="1:1" x14ac:dyDescent="0.35">
      <c r="A1380" s="34" t="str">
        <f t="shared" si="21"/>
        <v/>
      </c>
    </row>
    <row r="1381" spans="1:1" x14ac:dyDescent="0.35">
      <c r="A1381" s="34" t="str">
        <f t="shared" si="21"/>
        <v/>
      </c>
    </row>
    <row r="1382" spans="1:1" x14ac:dyDescent="0.35">
      <c r="A1382" s="34" t="str">
        <f t="shared" si="21"/>
        <v/>
      </c>
    </row>
    <row r="1383" spans="1:1" x14ac:dyDescent="0.35">
      <c r="A1383" s="34" t="str">
        <f t="shared" si="21"/>
        <v/>
      </c>
    </row>
    <row r="1384" spans="1:1" x14ac:dyDescent="0.35">
      <c r="A1384" s="34" t="str">
        <f t="shared" si="21"/>
        <v/>
      </c>
    </row>
    <row r="1385" spans="1:1" x14ac:dyDescent="0.35">
      <c r="A1385" s="34" t="str">
        <f t="shared" si="21"/>
        <v/>
      </c>
    </row>
    <row r="1386" spans="1:1" x14ac:dyDescent="0.35">
      <c r="A1386" s="34" t="str">
        <f t="shared" si="21"/>
        <v/>
      </c>
    </row>
    <row r="1387" spans="1:1" x14ac:dyDescent="0.35">
      <c r="A1387" s="34" t="str">
        <f t="shared" si="21"/>
        <v/>
      </c>
    </row>
    <row r="1388" spans="1:1" x14ac:dyDescent="0.35">
      <c r="A1388" s="34" t="str">
        <f t="shared" si="21"/>
        <v/>
      </c>
    </row>
    <row r="1389" spans="1:1" x14ac:dyDescent="0.35">
      <c r="A1389" s="34" t="str">
        <f t="shared" si="21"/>
        <v/>
      </c>
    </row>
    <row r="1390" spans="1:1" x14ac:dyDescent="0.35">
      <c r="A1390" s="34" t="str">
        <f t="shared" si="21"/>
        <v/>
      </c>
    </row>
    <row r="1391" spans="1:1" x14ac:dyDescent="0.35">
      <c r="A1391" s="34" t="str">
        <f t="shared" si="21"/>
        <v/>
      </c>
    </row>
    <row r="1392" spans="1:1" x14ac:dyDescent="0.35">
      <c r="A1392" s="34" t="str">
        <f t="shared" si="21"/>
        <v/>
      </c>
    </row>
    <row r="1393" spans="1:1" x14ac:dyDescent="0.35">
      <c r="A1393" s="34" t="str">
        <f t="shared" si="21"/>
        <v/>
      </c>
    </row>
    <row r="1394" spans="1:1" x14ac:dyDescent="0.35">
      <c r="A1394" s="34" t="str">
        <f t="shared" si="21"/>
        <v/>
      </c>
    </row>
    <row r="1395" spans="1:1" x14ac:dyDescent="0.35">
      <c r="A1395" s="34" t="str">
        <f t="shared" si="21"/>
        <v/>
      </c>
    </row>
    <row r="1396" spans="1:1" x14ac:dyDescent="0.35">
      <c r="A1396" s="34" t="str">
        <f t="shared" si="21"/>
        <v/>
      </c>
    </row>
    <row r="1397" spans="1:1" x14ac:dyDescent="0.35">
      <c r="A1397" s="34" t="str">
        <f t="shared" si="21"/>
        <v/>
      </c>
    </row>
    <row r="1398" spans="1:1" x14ac:dyDescent="0.35">
      <c r="A1398" s="34" t="str">
        <f t="shared" si="21"/>
        <v/>
      </c>
    </row>
    <row r="1399" spans="1:1" x14ac:dyDescent="0.35">
      <c r="A1399" s="34" t="str">
        <f t="shared" si="21"/>
        <v/>
      </c>
    </row>
    <row r="1400" spans="1:1" x14ac:dyDescent="0.35">
      <c r="A1400" s="34" t="str">
        <f t="shared" si="21"/>
        <v/>
      </c>
    </row>
    <row r="1401" spans="1:1" x14ac:dyDescent="0.35">
      <c r="A1401" s="34" t="str">
        <f t="shared" si="21"/>
        <v/>
      </c>
    </row>
    <row r="1402" spans="1:1" x14ac:dyDescent="0.35">
      <c r="A1402" s="34" t="str">
        <f t="shared" si="21"/>
        <v/>
      </c>
    </row>
    <row r="1403" spans="1:1" x14ac:dyDescent="0.35">
      <c r="A1403" s="34" t="str">
        <f t="shared" si="21"/>
        <v/>
      </c>
    </row>
    <row r="1404" spans="1:1" x14ac:dyDescent="0.35">
      <c r="A1404" s="34" t="str">
        <f t="shared" si="21"/>
        <v/>
      </c>
    </row>
    <row r="1405" spans="1:1" x14ac:dyDescent="0.35">
      <c r="A1405" s="34" t="str">
        <f t="shared" si="21"/>
        <v/>
      </c>
    </row>
    <row r="1406" spans="1:1" x14ac:dyDescent="0.35">
      <c r="A1406" s="34" t="str">
        <f t="shared" si="21"/>
        <v/>
      </c>
    </row>
    <row r="1407" spans="1:1" x14ac:dyDescent="0.35">
      <c r="A1407" s="34" t="str">
        <f t="shared" si="21"/>
        <v/>
      </c>
    </row>
    <row r="1408" spans="1:1" x14ac:dyDescent="0.35">
      <c r="A1408" s="34" t="str">
        <f t="shared" si="21"/>
        <v/>
      </c>
    </row>
    <row r="1409" spans="1:1" x14ac:dyDescent="0.35">
      <c r="A1409" s="34" t="str">
        <f t="shared" si="21"/>
        <v/>
      </c>
    </row>
    <row r="1410" spans="1:1" x14ac:dyDescent="0.35">
      <c r="A1410" s="34" t="str">
        <f t="shared" ref="A1410:A1473" si="22">B1410&amp;C1410</f>
        <v/>
      </c>
    </row>
    <row r="1411" spans="1:1" x14ac:dyDescent="0.35">
      <c r="A1411" s="34" t="str">
        <f t="shared" si="22"/>
        <v/>
      </c>
    </row>
    <row r="1412" spans="1:1" x14ac:dyDescent="0.35">
      <c r="A1412" s="34" t="str">
        <f t="shared" si="22"/>
        <v/>
      </c>
    </row>
    <row r="1413" spans="1:1" x14ac:dyDescent="0.35">
      <c r="A1413" s="34" t="str">
        <f t="shared" si="22"/>
        <v/>
      </c>
    </row>
    <row r="1414" spans="1:1" x14ac:dyDescent="0.35">
      <c r="A1414" s="34" t="str">
        <f t="shared" si="22"/>
        <v/>
      </c>
    </row>
    <row r="1415" spans="1:1" x14ac:dyDescent="0.35">
      <c r="A1415" s="34" t="str">
        <f t="shared" si="22"/>
        <v/>
      </c>
    </row>
    <row r="1416" spans="1:1" x14ac:dyDescent="0.35">
      <c r="A1416" s="34" t="str">
        <f t="shared" si="22"/>
        <v/>
      </c>
    </row>
    <row r="1417" spans="1:1" x14ac:dyDescent="0.35">
      <c r="A1417" s="34" t="str">
        <f t="shared" si="22"/>
        <v/>
      </c>
    </row>
    <row r="1418" spans="1:1" x14ac:dyDescent="0.35">
      <c r="A1418" s="34" t="str">
        <f t="shared" si="22"/>
        <v/>
      </c>
    </row>
    <row r="1419" spans="1:1" x14ac:dyDescent="0.35">
      <c r="A1419" s="34" t="str">
        <f t="shared" si="22"/>
        <v/>
      </c>
    </row>
    <row r="1420" spans="1:1" x14ac:dyDescent="0.35">
      <c r="A1420" s="34" t="str">
        <f t="shared" si="22"/>
        <v/>
      </c>
    </row>
    <row r="1421" spans="1:1" x14ac:dyDescent="0.35">
      <c r="A1421" s="34" t="str">
        <f t="shared" si="22"/>
        <v/>
      </c>
    </row>
    <row r="1422" spans="1:1" x14ac:dyDescent="0.35">
      <c r="A1422" s="34" t="str">
        <f t="shared" si="22"/>
        <v/>
      </c>
    </row>
    <row r="1423" spans="1:1" x14ac:dyDescent="0.35">
      <c r="A1423" s="34" t="str">
        <f t="shared" si="22"/>
        <v/>
      </c>
    </row>
    <row r="1424" spans="1:1" x14ac:dyDescent="0.35">
      <c r="A1424" s="34" t="str">
        <f t="shared" si="22"/>
        <v/>
      </c>
    </row>
    <row r="1425" spans="1:1" x14ac:dyDescent="0.35">
      <c r="A1425" s="34" t="str">
        <f t="shared" si="22"/>
        <v/>
      </c>
    </row>
    <row r="1426" spans="1:1" x14ac:dyDescent="0.35">
      <c r="A1426" s="34" t="str">
        <f t="shared" si="22"/>
        <v/>
      </c>
    </row>
    <row r="1427" spans="1:1" x14ac:dyDescent="0.35">
      <c r="A1427" s="34" t="str">
        <f t="shared" si="22"/>
        <v/>
      </c>
    </row>
    <row r="1428" spans="1:1" x14ac:dyDescent="0.35">
      <c r="A1428" s="34" t="str">
        <f t="shared" si="22"/>
        <v/>
      </c>
    </row>
    <row r="1429" spans="1:1" x14ac:dyDescent="0.35">
      <c r="A1429" s="34" t="str">
        <f t="shared" si="22"/>
        <v/>
      </c>
    </row>
    <row r="1430" spans="1:1" x14ac:dyDescent="0.35">
      <c r="A1430" s="34" t="str">
        <f t="shared" si="22"/>
        <v/>
      </c>
    </row>
    <row r="1431" spans="1:1" x14ac:dyDescent="0.35">
      <c r="A1431" s="34" t="str">
        <f t="shared" si="22"/>
        <v/>
      </c>
    </row>
    <row r="1432" spans="1:1" x14ac:dyDescent="0.35">
      <c r="A1432" s="34" t="str">
        <f t="shared" si="22"/>
        <v/>
      </c>
    </row>
    <row r="1433" spans="1:1" x14ac:dyDescent="0.35">
      <c r="A1433" s="34" t="str">
        <f t="shared" si="22"/>
        <v/>
      </c>
    </row>
    <row r="1434" spans="1:1" x14ac:dyDescent="0.35">
      <c r="A1434" s="34" t="str">
        <f t="shared" si="22"/>
        <v/>
      </c>
    </row>
    <row r="1435" spans="1:1" x14ac:dyDescent="0.35">
      <c r="A1435" s="34" t="str">
        <f t="shared" si="22"/>
        <v/>
      </c>
    </row>
    <row r="1436" spans="1:1" x14ac:dyDescent="0.35">
      <c r="A1436" s="34" t="str">
        <f t="shared" si="22"/>
        <v/>
      </c>
    </row>
    <row r="1437" spans="1:1" x14ac:dyDescent="0.35">
      <c r="A1437" s="34" t="str">
        <f t="shared" si="22"/>
        <v/>
      </c>
    </row>
    <row r="1438" spans="1:1" x14ac:dyDescent="0.35">
      <c r="A1438" s="34" t="str">
        <f t="shared" si="22"/>
        <v/>
      </c>
    </row>
    <row r="1439" spans="1:1" x14ac:dyDescent="0.35">
      <c r="A1439" s="34" t="str">
        <f t="shared" si="22"/>
        <v/>
      </c>
    </row>
    <row r="1440" spans="1:1" x14ac:dyDescent="0.35">
      <c r="A1440" s="34" t="str">
        <f t="shared" si="22"/>
        <v/>
      </c>
    </row>
    <row r="1441" spans="1:1" x14ac:dyDescent="0.35">
      <c r="A1441" s="34" t="str">
        <f t="shared" si="22"/>
        <v/>
      </c>
    </row>
    <row r="1442" spans="1:1" x14ac:dyDescent="0.35">
      <c r="A1442" s="34" t="str">
        <f t="shared" si="22"/>
        <v/>
      </c>
    </row>
    <row r="1443" spans="1:1" x14ac:dyDescent="0.35">
      <c r="A1443" s="34" t="str">
        <f t="shared" si="22"/>
        <v/>
      </c>
    </row>
    <row r="1444" spans="1:1" x14ac:dyDescent="0.35">
      <c r="A1444" s="34" t="str">
        <f t="shared" si="22"/>
        <v/>
      </c>
    </row>
    <row r="1445" spans="1:1" x14ac:dyDescent="0.35">
      <c r="A1445" s="34" t="str">
        <f t="shared" si="22"/>
        <v/>
      </c>
    </row>
    <row r="1446" spans="1:1" x14ac:dyDescent="0.35">
      <c r="A1446" s="34" t="str">
        <f t="shared" si="22"/>
        <v/>
      </c>
    </row>
    <row r="1447" spans="1:1" x14ac:dyDescent="0.35">
      <c r="A1447" s="34" t="str">
        <f t="shared" si="22"/>
        <v/>
      </c>
    </row>
    <row r="1448" spans="1:1" x14ac:dyDescent="0.35">
      <c r="A1448" s="34" t="str">
        <f t="shared" si="22"/>
        <v/>
      </c>
    </row>
    <row r="1449" spans="1:1" x14ac:dyDescent="0.35">
      <c r="A1449" s="34" t="str">
        <f t="shared" si="22"/>
        <v/>
      </c>
    </row>
    <row r="1450" spans="1:1" x14ac:dyDescent="0.35">
      <c r="A1450" s="34" t="str">
        <f t="shared" si="22"/>
        <v/>
      </c>
    </row>
    <row r="1451" spans="1:1" x14ac:dyDescent="0.35">
      <c r="A1451" s="34" t="str">
        <f t="shared" si="22"/>
        <v/>
      </c>
    </row>
    <row r="1452" spans="1:1" x14ac:dyDescent="0.35">
      <c r="A1452" s="34" t="str">
        <f t="shared" si="22"/>
        <v/>
      </c>
    </row>
    <row r="1453" spans="1:1" x14ac:dyDescent="0.35">
      <c r="A1453" s="34" t="str">
        <f t="shared" si="22"/>
        <v/>
      </c>
    </row>
    <row r="1454" spans="1:1" x14ac:dyDescent="0.35">
      <c r="A1454" s="34" t="str">
        <f t="shared" si="22"/>
        <v/>
      </c>
    </row>
    <row r="1455" spans="1:1" x14ac:dyDescent="0.35">
      <c r="A1455" s="34" t="str">
        <f t="shared" si="22"/>
        <v/>
      </c>
    </row>
    <row r="1456" spans="1:1" x14ac:dyDescent="0.35">
      <c r="A1456" s="34" t="str">
        <f t="shared" si="22"/>
        <v/>
      </c>
    </row>
    <row r="1457" spans="1:1" x14ac:dyDescent="0.35">
      <c r="A1457" s="34" t="str">
        <f t="shared" si="22"/>
        <v/>
      </c>
    </row>
    <row r="1458" spans="1:1" x14ac:dyDescent="0.35">
      <c r="A1458" s="34" t="str">
        <f t="shared" si="22"/>
        <v/>
      </c>
    </row>
    <row r="1459" spans="1:1" x14ac:dyDescent="0.35">
      <c r="A1459" s="34" t="str">
        <f t="shared" si="22"/>
        <v/>
      </c>
    </row>
    <row r="1460" spans="1:1" x14ac:dyDescent="0.35">
      <c r="A1460" s="34" t="str">
        <f t="shared" si="22"/>
        <v/>
      </c>
    </row>
    <row r="1461" spans="1:1" x14ac:dyDescent="0.35">
      <c r="A1461" s="34" t="str">
        <f t="shared" si="22"/>
        <v/>
      </c>
    </row>
    <row r="1462" spans="1:1" x14ac:dyDescent="0.35">
      <c r="A1462" s="34" t="str">
        <f t="shared" si="22"/>
        <v/>
      </c>
    </row>
    <row r="1463" spans="1:1" x14ac:dyDescent="0.35">
      <c r="A1463" s="34" t="str">
        <f t="shared" si="22"/>
        <v/>
      </c>
    </row>
    <row r="1464" spans="1:1" x14ac:dyDescent="0.35">
      <c r="A1464" s="34" t="str">
        <f t="shared" si="22"/>
        <v/>
      </c>
    </row>
    <row r="1465" spans="1:1" x14ac:dyDescent="0.35">
      <c r="A1465" s="34" t="str">
        <f t="shared" si="22"/>
        <v/>
      </c>
    </row>
    <row r="1466" spans="1:1" x14ac:dyDescent="0.35">
      <c r="A1466" s="34" t="str">
        <f t="shared" si="22"/>
        <v/>
      </c>
    </row>
    <row r="1467" spans="1:1" x14ac:dyDescent="0.35">
      <c r="A1467" s="34" t="str">
        <f t="shared" si="22"/>
        <v/>
      </c>
    </row>
    <row r="1468" spans="1:1" x14ac:dyDescent="0.35">
      <c r="A1468" s="34" t="str">
        <f t="shared" si="22"/>
        <v/>
      </c>
    </row>
    <row r="1469" spans="1:1" x14ac:dyDescent="0.35">
      <c r="A1469" s="34" t="str">
        <f t="shared" si="22"/>
        <v/>
      </c>
    </row>
    <row r="1470" spans="1:1" x14ac:dyDescent="0.35">
      <c r="A1470" s="34" t="str">
        <f t="shared" si="22"/>
        <v/>
      </c>
    </row>
    <row r="1471" spans="1:1" x14ac:dyDescent="0.35">
      <c r="A1471" s="34" t="str">
        <f t="shared" si="22"/>
        <v/>
      </c>
    </row>
    <row r="1472" spans="1:1" x14ac:dyDescent="0.35">
      <c r="A1472" s="34" t="str">
        <f t="shared" si="22"/>
        <v/>
      </c>
    </row>
    <row r="1473" spans="1:1" x14ac:dyDescent="0.35">
      <c r="A1473" s="34" t="str">
        <f t="shared" si="22"/>
        <v/>
      </c>
    </row>
    <row r="1474" spans="1:1" x14ac:dyDescent="0.35">
      <c r="A1474" s="34" t="str">
        <f t="shared" ref="A1474:A1537" si="23">B1474&amp;C1474</f>
        <v/>
      </c>
    </row>
    <row r="1475" spans="1:1" x14ac:dyDescent="0.35">
      <c r="A1475" s="34" t="str">
        <f t="shared" si="23"/>
        <v/>
      </c>
    </row>
    <row r="1476" spans="1:1" x14ac:dyDescent="0.35">
      <c r="A1476" s="34" t="str">
        <f t="shared" si="23"/>
        <v/>
      </c>
    </row>
    <row r="1477" spans="1:1" x14ac:dyDescent="0.35">
      <c r="A1477" s="34" t="str">
        <f t="shared" si="23"/>
        <v/>
      </c>
    </row>
    <row r="1478" spans="1:1" x14ac:dyDescent="0.35">
      <c r="A1478" s="34" t="str">
        <f t="shared" si="23"/>
        <v/>
      </c>
    </row>
    <row r="1479" spans="1:1" x14ac:dyDescent="0.35">
      <c r="A1479" s="34" t="str">
        <f t="shared" si="23"/>
        <v/>
      </c>
    </row>
    <row r="1480" spans="1:1" x14ac:dyDescent="0.35">
      <c r="A1480" s="34" t="str">
        <f t="shared" si="23"/>
        <v/>
      </c>
    </row>
    <row r="1481" spans="1:1" x14ac:dyDescent="0.35">
      <c r="A1481" s="34" t="str">
        <f t="shared" si="23"/>
        <v/>
      </c>
    </row>
    <row r="1482" spans="1:1" x14ac:dyDescent="0.35">
      <c r="A1482" s="34" t="str">
        <f t="shared" si="23"/>
        <v/>
      </c>
    </row>
    <row r="1483" spans="1:1" x14ac:dyDescent="0.35">
      <c r="A1483" s="34" t="str">
        <f t="shared" si="23"/>
        <v/>
      </c>
    </row>
    <row r="1484" spans="1:1" x14ac:dyDescent="0.35">
      <c r="A1484" s="34" t="str">
        <f t="shared" si="23"/>
        <v/>
      </c>
    </row>
    <row r="1485" spans="1:1" x14ac:dyDescent="0.35">
      <c r="A1485" s="34" t="str">
        <f t="shared" si="23"/>
        <v/>
      </c>
    </row>
    <row r="1486" spans="1:1" x14ac:dyDescent="0.35">
      <c r="A1486" s="34" t="str">
        <f t="shared" si="23"/>
        <v/>
      </c>
    </row>
    <row r="1487" spans="1:1" x14ac:dyDescent="0.35">
      <c r="A1487" s="34" t="str">
        <f t="shared" si="23"/>
        <v/>
      </c>
    </row>
    <row r="1488" spans="1:1" x14ac:dyDescent="0.35">
      <c r="A1488" s="34" t="str">
        <f t="shared" si="23"/>
        <v/>
      </c>
    </row>
    <row r="1489" spans="1:1" x14ac:dyDescent="0.35">
      <c r="A1489" s="34" t="str">
        <f t="shared" si="23"/>
        <v/>
      </c>
    </row>
    <row r="1490" spans="1:1" x14ac:dyDescent="0.35">
      <c r="A1490" s="34" t="str">
        <f t="shared" si="23"/>
        <v/>
      </c>
    </row>
    <row r="1491" spans="1:1" x14ac:dyDescent="0.35">
      <c r="A1491" s="34" t="str">
        <f t="shared" si="23"/>
        <v/>
      </c>
    </row>
    <row r="1492" spans="1:1" x14ac:dyDescent="0.35">
      <c r="A1492" s="34" t="str">
        <f t="shared" si="23"/>
        <v/>
      </c>
    </row>
    <row r="1493" spans="1:1" x14ac:dyDescent="0.35">
      <c r="A1493" s="34" t="str">
        <f t="shared" si="23"/>
        <v/>
      </c>
    </row>
    <row r="1494" spans="1:1" x14ac:dyDescent="0.35">
      <c r="A1494" s="34" t="str">
        <f t="shared" si="23"/>
        <v/>
      </c>
    </row>
    <row r="1495" spans="1:1" x14ac:dyDescent="0.35">
      <c r="A1495" s="34" t="str">
        <f t="shared" si="23"/>
        <v/>
      </c>
    </row>
    <row r="1496" spans="1:1" x14ac:dyDescent="0.35">
      <c r="A1496" s="34" t="str">
        <f t="shared" si="23"/>
        <v/>
      </c>
    </row>
    <row r="1497" spans="1:1" x14ac:dyDescent="0.35">
      <c r="A1497" s="34" t="str">
        <f t="shared" si="23"/>
        <v/>
      </c>
    </row>
    <row r="1498" spans="1:1" x14ac:dyDescent="0.35">
      <c r="A1498" s="34" t="str">
        <f t="shared" si="23"/>
        <v/>
      </c>
    </row>
    <row r="1499" spans="1:1" x14ac:dyDescent="0.35">
      <c r="A1499" s="34" t="str">
        <f t="shared" si="23"/>
        <v/>
      </c>
    </row>
    <row r="1500" spans="1:1" x14ac:dyDescent="0.35">
      <c r="A1500" s="34" t="str">
        <f t="shared" si="23"/>
        <v/>
      </c>
    </row>
    <row r="1501" spans="1:1" x14ac:dyDescent="0.35">
      <c r="A1501" s="34" t="str">
        <f t="shared" si="23"/>
        <v/>
      </c>
    </row>
    <row r="1502" spans="1:1" x14ac:dyDescent="0.35">
      <c r="A1502" s="34" t="str">
        <f t="shared" si="23"/>
        <v/>
      </c>
    </row>
    <row r="1503" spans="1:1" x14ac:dyDescent="0.35">
      <c r="A1503" s="34" t="str">
        <f t="shared" si="23"/>
        <v/>
      </c>
    </row>
    <row r="1504" spans="1:1" x14ac:dyDescent="0.35">
      <c r="A1504" s="34" t="str">
        <f t="shared" si="23"/>
        <v/>
      </c>
    </row>
    <row r="1505" spans="1:1" x14ac:dyDescent="0.35">
      <c r="A1505" s="34" t="str">
        <f t="shared" si="23"/>
        <v/>
      </c>
    </row>
    <row r="1506" spans="1:1" x14ac:dyDescent="0.35">
      <c r="A1506" s="34" t="str">
        <f t="shared" si="23"/>
        <v/>
      </c>
    </row>
    <row r="1507" spans="1:1" x14ac:dyDescent="0.35">
      <c r="A1507" s="34" t="str">
        <f t="shared" si="23"/>
        <v/>
      </c>
    </row>
    <row r="1508" spans="1:1" x14ac:dyDescent="0.35">
      <c r="A1508" s="34" t="str">
        <f t="shared" si="23"/>
        <v/>
      </c>
    </row>
    <row r="1509" spans="1:1" x14ac:dyDescent="0.35">
      <c r="A1509" s="34" t="str">
        <f t="shared" si="23"/>
        <v/>
      </c>
    </row>
    <row r="1510" spans="1:1" x14ac:dyDescent="0.35">
      <c r="A1510" s="34" t="str">
        <f t="shared" si="23"/>
        <v/>
      </c>
    </row>
    <row r="1511" spans="1:1" x14ac:dyDescent="0.35">
      <c r="A1511" s="34" t="str">
        <f t="shared" si="23"/>
        <v/>
      </c>
    </row>
    <row r="1512" spans="1:1" x14ac:dyDescent="0.35">
      <c r="A1512" s="34" t="str">
        <f t="shared" si="23"/>
        <v/>
      </c>
    </row>
    <row r="1513" spans="1:1" x14ac:dyDescent="0.35">
      <c r="A1513" s="34" t="str">
        <f t="shared" si="23"/>
        <v/>
      </c>
    </row>
    <row r="1514" spans="1:1" x14ac:dyDescent="0.35">
      <c r="A1514" s="34" t="str">
        <f t="shared" si="23"/>
        <v/>
      </c>
    </row>
    <row r="1515" spans="1:1" x14ac:dyDescent="0.35">
      <c r="A1515" s="34" t="str">
        <f t="shared" si="23"/>
        <v/>
      </c>
    </row>
    <row r="1516" spans="1:1" x14ac:dyDescent="0.35">
      <c r="A1516" s="34" t="str">
        <f t="shared" si="23"/>
        <v/>
      </c>
    </row>
    <row r="1517" spans="1:1" x14ac:dyDescent="0.35">
      <c r="A1517" s="34" t="str">
        <f t="shared" si="23"/>
        <v/>
      </c>
    </row>
    <row r="1518" spans="1:1" x14ac:dyDescent="0.35">
      <c r="A1518" s="34" t="str">
        <f t="shared" si="23"/>
        <v/>
      </c>
    </row>
    <row r="1519" spans="1:1" x14ac:dyDescent="0.35">
      <c r="A1519" s="34" t="str">
        <f t="shared" si="23"/>
        <v/>
      </c>
    </row>
    <row r="1520" spans="1:1" x14ac:dyDescent="0.35">
      <c r="A1520" s="34" t="str">
        <f t="shared" si="23"/>
        <v/>
      </c>
    </row>
    <row r="1521" spans="1:1" x14ac:dyDescent="0.35">
      <c r="A1521" s="34" t="str">
        <f t="shared" si="23"/>
        <v/>
      </c>
    </row>
    <row r="1522" spans="1:1" x14ac:dyDescent="0.35">
      <c r="A1522" s="34" t="str">
        <f t="shared" si="23"/>
        <v/>
      </c>
    </row>
    <row r="1523" spans="1:1" x14ac:dyDescent="0.35">
      <c r="A1523" s="34" t="str">
        <f t="shared" si="23"/>
        <v/>
      </c>
    </row>
    <row r="1524" spans="1:1" x14ac:dyDescent="0.35">
      <c r="A1524" s="34" t="str">
        <f t="shared" si="23"/>
        <v/>
      </c>
    </row>
    <row r="1525" spans="1:1" x14ac:dyDescent="0.35">
      <c r="A1525" s="34" t="str">
        <f t="shared" si="23"/>
        <v/>
      </c>
    </row>
    <row r="1526" spans="1:1" x14ac:dyDescent="0.35">
      <c r="A1526" s="34" t="str">
        <f t="shared" si="23"/>
        <v/>
      </c>
    </row>
    <row r="1527" spans="1:1" x14ac:dyDescent="0.35">
      <c r="A1527" s="34" t="str">
        <f t="shared" si="23"/>
        <v/>
      </c>
    </row>
    <row r="1528" spans="1:1" x14ac:dyDescent="0.35">
      <c r="A1528" s="34" t="str">
        <f t="shared" si="23"/>
        <v/>
      </c>
    </row>
    <row r="1529" spans="1:1" x14ac:dyDescent="0.35">
      <c r="A1529" s="34" t="str">
        <f t="shared" si="23"/>
        <v/>
      </c>
    </row>
    <row r="1530" spans="1:1" x14ac:dyDescent="0.35">
      <c r="A1530" s="34" t="str">
        <f t="shared" si="23"/>
        <v/>
      </c>
    </row>
    <row r="1531" spans="1:1" x14ac:dyDescent="0.35">
      <c r="A1531" s="34" t="str">
        <f t="shared" si="23"/>
        <v/>
      </c>
    </row>
    <row r="1532" spans="1:1" x14ac:dyDescent="0.35">
      <c r="A1532" s="34" t="str">
        <f t="shared" si="23"/>
        <v/>
      </c>
    </row>
    <row r="1533" spans="1:1" x14ac:dyDescent="0.35">
      <c r="A1533" s="34" t="str">
        <f t="shared" si="23"/>
        <v/>
      </c>
    </row>
    <row r="1534" spans="1:1" x14ac:dyDescent="0.35">
      <c r="A1534" s="34" t="str">
        <f t="shared" si="23"/>
        <v/>
      </c>
    </row>
    <row r="1535" spans="1:1" x14ac:dyDescent="0.35">
      <c r="A1535" s="34" t="str">
        <f t="shared" si="23"/>
        <v/>
      </c>
    </row>
    <row r="1536" spans="1:1" x14ac:dyDescent="0.35">
      <c r="A1536" s="34" t="str">
        <f t="shared" si="23"/>
        <v/>
      </c>
    </row>
    <row r="1537" spans="1:1" x14ac:dyDescent="0.35">
      <c r="A1537" s="34" t="str">
        <f t="shared" si="23"/>
        <v/>
      </c>
    </row>
    <row r="1538" spans="1:1" x14ac:dyDescent="0.35">
      <c r="A1538" s="34" t="str">
        <f t="shared" ref="A1538:A1547" si="24">B1538&amp;C1538</f>
        <v/>
      </c>
    </row>
    <row r="1539" spans="1:1" x14ac:dyDescent="0.35">
      <c r="A1539" s="34" t="str">
        <f t="shared" si="24"/>
        <v/>
      </c>
    </row>
    <row r="1540" spans="1:1" x14ac:dyDescent="0.35">
      <c r="A1540" s="34" t="str">
        <f t="shared" si="24"/>
        <v/>
      </c>
    </row>
    <row r="1541" spans="1:1" x14ac:dyDescent="0.35">
      <c r="A1541" s="34" t="str">
        <f t="shared" si="24"/>
        <v/>
      </c>
    </row>
    <row r="1542" spans="1:1" x14ac:dyDescent="0.35">
      <c r="A1542" s="34" t="str">
        <f t="shared" si="24"/>
        <v/>
      </c>
    </row>
    <row r="1543" spans="1:1" x14ac:dyDescent="0.35">
      <c r="A1543" s="34" t="str">
        <f t="shared" si="24"/>
        <v/>
      </c>
    </row>
    <row r="1544" spans="1:1" x14ac:dyDescent="0.35">
      <c r="A1544" s="34" t="str">
        <f t="shared" si="24"/>
        <v/>
      </c>
    </row>
    <row r="1545" spans="1:1" x14ac:dyDescent="0.35">
      <c r="A1545" s="34" t="str">
        <f t="shared" si="24"/>
        <v/>
      </c>
    </row>
    <row r="1546" spans="1:1" x14ac:dyDescent="0.35">
      <c r="A1546" s="34" t="str">
        <f t="shared" si="24"/>
        <v/>
      </c>
    </row>
    <row r="1547" spans="1:1" x14ac:dyDescent="0.35">
      <c r="A1547" s="34" t="str">
        <f t="shared" si="24"/>
        <v/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614652D-7C60-42D4-BEAE-256148502B83}">
  <sheetPr codeName="Sheet4"/>
  <dimension ref="A2:F98"/>
  <sheetViews>
    <sheetView topLeftCell="A94" workbookViewId="0">
      <selection activeCell="G95" sqref="G95"/>
    </sheetView>
  </sheetViews>
  <sheetFormatPr defaultRowHeight="14.5" x14ac:dyDescent="0.35"/>
  <cols>
    <col min="3" max="3" width="9.54296875" bestFit="1" customWidth="1"/>
  </cols>
  <sheetData>
    <row r="2" spans="1:6" x14ac:dyDescent="0.35">
      <c r="A2" s="1"/>
      <c r="B2" s="45"/>
      <c r="C2" s="45"/>
      <c r="D2" s="46" t="s">
        <v>990</v>
      </c>
      <c r="E2" s="46" t="s">
        <v>991</v>
      </c>
      <c r="F2" s="46" t="s">
        <v>991</v>
      </c>
    </row>
    <row r="3" spans="1:6" x14ac:dyDescent="0.35">
      <c r="A3" s="1"/>
      <c r="B3" s="47" t="s">
        <v>992</v>
      </c>
      <c r="C3" s="47" t="s">
        <v>993</v>
      </c>
      <c r="D3" s="46" t="s">
        <v>16</v>
      </c>
      <c r="E3" s="46" t="s">
        <v>17</v>
      </c>
      <c r="F3" s="46" t="s">
        <v>18</v>
      </c>
    </row>
    <row r="4" spans="1:6" x14ac:dyDescent="0.35">
      <c r="A4" t="s">
        <v>995</v>
      </c>
      <c r="B4" s="48" t="s">
        <v>48</v>
      </c>
      <c r="C4" s="49">
        <v>45409</v>
      </c>
      <c r="D4" s="50" t="s">
        <v>14</v>
      </c>
      <c r="E4" s="50" t="s">
        <v>14</v>
      </c>
      <c r="F4" s="50" t="s">
        <v>14</v>
      </c>
    </row>
    <row r="5" spans="1:6" x14ac:dyDescent="0.35">
      <c r="A5" t="s">
        <v>996</v>
      </c>
      <c r="B5" s="48" t="s">
        <v>48</v>
      </c>
      <c r="C5" s="49">
        <v>45418</v>
      </c>
      <c r="D5" s="50" t="s">
        <v>14</v>
      </c>
      <c r="E5" s="50" t="s">
        <v>14</v>
      </c>
      <c r="F5" s="50" t="s">
        <v>14</v>
      </c>
    </row>
    <row r="6" spans="1:6" x14ac:dyDescent="0.35">
      <c r="A6" t="s">
        <v>997</v>
      </c>
      <c r="B6" s="48" t="s">
        <v>48</v>
      </c>
      <c r="C6" s="49">
        <v>45430</v>
      </c>
      <c r="D6" s="50" t="s">
        <v>14</v>
      </c>
      <c r="E6" s="50" t="s">
        <v>14</v>
      </c>
      <c r="F6" s="50" t="s">
        <v>14</v>
      </c>
    </row>
    <row r="7" spans="1:6" x14ac:dyDescent="0.35">
      <c r="A7" t="s">
        <v>14</v>
      </c>
      <c r="B7" s="32"/>
      <c r="C7" s="32"/>
      <c r="D7" s="50" t="s">
        <v>14</v>
      </c>
      <c r="E7" s="50" t="s">
        <v>14</v>
      </c>
      <c r="F7" s="50" t="s">
        <v>14</v>
      </c>
    </row>
    <row r="8" spans="1:6" x14ac:dyDescent="0.35">
      <c r="A8" t="s">
        <v>998</v>
      </c>
      <c r="B8" s="48" t="s">
        <v>48</v>
      </c>
      <c r="C8" s="49">
        <v>45451</v>
      </c>
      <c r="D8" s="50" t="s">
        <v>14</v>
      </c>
      <c r="E8" s="50" t="s">
        <v>14</v>
      </c>
      <c r="F8" s="50" t="s">
        <v>14</v>
      </c>
    </row>
    <row r="9" spans="1:6" x14ac:dyDescent="0.35">
      <c r="A9" t="s">
        <v>999</v>
      </c>
      <c r="B9" s="48" t="s">
        <v>48</v>
      </c>
      <c r="C9" s="49">
        <v>45461</v>
      </c>
      <c r="D9" s="50" t="s">
        <v>14</v>
      </c>
      <c r="E9" s="50" t="s">
        <v>14</v>
      </c>
      <c r="F9" s="50" t="s">
        <v>14</v>
      </c>
    </row>
    <row r="10" spans="1:6" x14ac:dyDescent="0.35">
      <c r="A10" t="s">
        <v>1000</v>
      </c>
      <c r="B10" s="48" t="s">
        <v>48</v>
      </c>
      <c r="C10" s="49">
        <v>45472</v>
      </c>
      <c r="D10" s="50" t="s">
        <v>14</v>
      </c>
      <c r="E10" s="50" t="s">
        <v>14</v>
      </c>
      <c r="F10" s="50" t="s">
        <v>14</v>
      </c>
    </row>
    <row r="11" spans="1:6" x14ac:dyDescent="0.35">
      <c r="A11" t="s">
        <v>1001</v>
      </c>
      <c r="B11" s="48" t="s">
        <v>48</v>
      </c>
      <c r="C11" s="49">
        <v>45479</v>
      </c>
      <c r="D11" s="50" t="s">
        <v>14</v>
      </c>
      <c r="E11" s="50" t="s">
        <v>14</v>
      </c>
      <c r="F11" s="50" t="s">
        <v>14</v>
      </c>
    </row>
    <row r="12" spans="1:6" x14ac:dyDescent="0.35">
      <c r="A12" t="s">
        <v>1002</v>
      </c>
      <c r="B12" s="48" t="s">
        <v>48</v>
      </c>
      <c r="C12" s="49">
        <v>45486</v>
      </c>
      <c r="D12" s="50" t="s">
        <v>14</v>
      </c>
      <c r="E12" s="50" t="s">
        <v>14</v>
      </c>
      <c r="F12" s="50" t="s">
        <v>14</v>
      </c>
    </row>
    <row r="13" spans="1:6" x14ac:dyDescent="0.35">
      <c r="A13" t="s">
        <v>1003</v>
      </c>
      <c r="B13" s="48" t="s">
        <v>48</v>
      </c>
      <c r="C13" s="49">
        <v>45493</v>
      </c>
      <c r="D13" s="50" t="s">
        <v>14</v>
      </c>
      <c r="E13" s="50" t="s">
        <v>14</v>
      </c>
      <c r="F13" s="50" t="s">
        <v>14</v>
      </c>
    </row>
    <row r="14" spans="1:6" x14ac:dyDescent="0.35">
      <c r="A14" t="s">
        <v>1004</v>
      </c>
      <c r="B14" s="48" t="s">
        <v>48</v>
      </c>
      <c r="C14" s="49">
        <v>45500</v>
      </c>
      <c r="D14" s="50" t="s">
        <v>14</v>
      </c>
      <c r="E14" s="50" t="s">
        <v>14</v>
      </c>
      <c r="F14" s="50" t="s">
        <v>14</v>
      </c>
    </row>
    <row r="15" spans="1:6" x14ac:dyDescent="0.35">
      <c r="A15" t="s">
        <v>1005</v>
      </c>
      <c r="B15" s="48" t="s">
        <v>48</v>
      </c>
      <c r="C15" s="49">
        <v>45507</v>
      </c>
      <c r="D15" s="50" t="s">
        <v>14</v>
      </c>
      <c r="E15" s="50" t="s">
        <v>14</v>
      </c>
      <c r="F15" s="50" t="s">
        <v>14</v>
      </c>
    </row>
    <row r="16" spans="1:6" x14ac:dyDescent="0.35">
      <c r="A16" t="s">
        <v>1006</v>
      </c>
      <c r="B16" s="48" t="s">
        <v>48</v>
      </c>
      <c r="C16" s="49">
        <v>45514</v>
      </c>
      <c r="D16" s="50" t="s">
        <v>14</v>
      </c>
      <c r="E16" s="50" t="s">
        <v>14</v>
      </c>
      <c r="F16" s="50" t="s">
        <v>14</v>
      </c>
    </row>
    <row r="17" spans="1:6" x14ac:dyDescent="0.35">
      <c r="A17" t="s">
        <v>1007</v>
      </c>
      <c r="B17" s="48" t="s">
        <v>48</v>
      </c>
      <c r="C17" s="49">
        <v>45521</v>
      </c>
      <c r="D17" s="50" t="s">
        <v>14</v>
      </c>
      <c r="E17" s="50" t="s">
        <v>14</v>
      </c>
      <c r="F17" s="50" t="s">
        <v>14</v>
      </c>
    </row>
    <row r="18" spans="1:6" x14ac:dyDescent="0.35">
      <c r="A18" t="s">
        <v>1008</v>
      </c>
      <c r="B18" s="48" t="s">
        <v>48</v>
      </c>
      <c r="C18" s="49">
        <v>45528</v>
      </c>
      <c r="D18" s="50" t="s">
        <v>14</v>
      </c>
      <c r="E18" s="50" t="s">
        <v>14</v>
      </c>
      <c r="F18" s="50" t="s">
        <v>14</v>
      </c>
    </row>
    <row r="19" spans="1:6" x14ac:dyDescent="0.35">
      <c r="A19" t="s">
        <v>1009</v>
      </c>
      <c r="B19" s="48" t="s">
        <v>48</v>
      </c>
      <c r="C19" s="49">
        <v>45537</v>
      </c>
      <c r="D19" s="50" t="s">
        <v>14</v>
      </c>
      <c r="E19" s="50" t="s">
        <v>14</v>
      </c>
      <c r="F19" s="50" t="s">
        <v>14</v>
      </c>
    </row>
    <row r="20" spans="1:6" x14ac:dyDescent="0.35">
      <c r="A20" t="s">
        <v>1010</v>
      </c>
      <c r="B20" s="48" t="s">
        <v>48</v>
      </c>
      <c r="C20" s="49">
        <v>45549</v>
      </c>
      <c r="D20" s="50" t="s">
        <v>14</v>
      </c>
      <c r="E20" s="50" t="s">
        <v>14</v>
      </c>
      <c r="F20" s="50" t="s">
        <v>14</v>
      </c>
    </row>
    <row r="21" spans="1:6" x14ac:dyDescent="0.35">
      <c r="A21" t="s">
        <v>1011</v>
      </c>
      <c r="B21" s="48" t="s">
        <v>48</v>
      </c>
      <c r="C21" s="49">
        <v>45558</v>
      </c>
      <c r="D21" s="50" t="s">
        <v>14</v>
      </c>
      <c r="E21" s="50" t="s">
        <v>14</v>
      </c>
      <c r="F21" s="50" t="s">
        <v>14</v>
      </c>
    </row>
    <row r="22" spans="1:6" x14ac:dyDescent="0.35">
      <c r="A22" t="s">
        <v>1012</v>
      </c>
      <c r="B22" s="48" t="s">
        <v>48</v>
      </c>
      <c r="C22" s="49">
        <v>45570</v>
      </c>
      <c r="D22" s="50" t="s">
        <v>14</v>
      </c>
      <c r="E22" s="50" t="s">
        <v>14</v>
      </c>
      <c r="F22" s="50" t="s">
        <v>14</v>
      </c>
    </row>
    <row r="23" spans="1:6" x14ac:dyDescent="0.35">
      <c r="A23" t="s">
        <v>1013</v>
      </c>
      <c r="B23" s="48" t="s">
        <v>48</v>
      </c>
      <c r="C23" s="49">
        <v>45579</v>
      </c>
      <c r="D23" s="50"/>
      <c r="E23" s="50" t="s">
        <v>14</v>
      </c>
      <c r="F23" s="50" t="s">
        <v>14</v>
      </c>
    </row>
    <row r="24" spans="1:6" x14ac:dyDescent="0.35">
      <c r="A24" t="s">
        <v>1014</v>
      </c>
      <c r="B24" s="48" t="s">
        <v>70</v>
      </c>
      <c r="C24" s="49">
        <v>45405</v>
      </c>
      <c r="D24" s="50" t="s">
        <v>14</v>
      </c>
      <c r="E24" s="50" t="s">
        <v>14</v>
      </c>
      <c r="F24" s="50" t="s">
        <v>14</v>
      </c>
    </row>
    <row r="25" spans="1:6" x14ac:dyDescent="0.35">
      <c r="A25" t="s">
        <v>1015</v>
      </c>
      <c r="B25" s="48" t="s">
        <v>70</v>
      </c>
      <c r="C25" s="49">
        <v>45415</v>
      </c>
      <c r="D25" s="50" t="s">
        <v>14</v>
      </c>
      <c r="E25" s="50" t="s">
        <v>14</v>
      </c>
      <c r="F25" s="50" t="s">
        <v>14</v>
      </c>
    </row>
    <row r="26" spans="1:6" x14ac:dyDescent="0.35">
      <c r="A26" t="s">
        <v>1016</v>
      </c>
      <c r="B26" s="48" t="s">
        <v>70</v>
      </c>
      <c r="C26" s="49">
        <v>45425</v>
      </c>
      <c r="D26" s="50" t="s">
        <v>14</v>
      </c>
      <c r="E26" s="50" t="s">
        <v>14</v>
      </c>
      <c r="F26" s="50" t="s">
        <v>14</v>
      </c>
    </row>
    <row r="27" spans="1:6" x14ac:dyDescent="0.35">
      <c r="A27" t="s">
        <v>1017</v>
      </c>
      <c r="B27" s="48" t="s">
        <v>70</v>
      </c>
      <c r="C27" s="49">
        <v>45436</v>
      </c>
      <c r="D27" s="50" t="s">
        <v>14</v>
      </c>
      <c r="E27" s="50" t="s">
        <v>14</v>
      </c>
      <c r="F27" s="50" t="s">
        <v>14</v>
      </c>
    </row>
    <row r="28" spans="1:6" x14ac:dyDescent="0.35">
      <c r="A28" t="s">
        <v>1018</v>
      </c>
      <c r="B28" s="48" t="s">
        <v>70</v>
      </c>
      <c r="C28" s="49">
        <v>45446</v>
      </c>
      <c r="D28" s="50" t="s">
        <v>14</v>
      </c>
      <c r="E28" s="50" t="s">
        <v>14</v>
      </c>
      <c r="F28" s="50" t="s">
        <v>14</v>
      </c>
    </row>
    <row r="29" spans="1:6" x14ac:dyDescent="0.35">
      <c r="A29" t="s">
        <v>1019</v>
      </c>
      <c r="B29" s="48" t="s">
        <v>70</v>
      </c>
      <c r="C29" s="49">
        <v>45457</v>
      </c>
      <c r="D29" s="50" t="s">
        <v>14</v>
      </c>
      <c r="E29" s="50" t="s">
        <v>14</v>
      </c>
      <c r="F29" s="50" t="s">
        <v>14</v>
      </c>
    </row>
    <row r="30" spans="1:6" x14ac:dyDescent="0.35">
      <c r="A30" t="s">
        <v>1020</v>
      </c>
      <c r="B30" s="48" t="s">
        <v>70</v>
      </c>
      <c r="C30" s="49">
        <v>45468</v>
      </c>
      <c r="D30" s="50" t="s">
        <v>14</v>
      </c>
      <c r="E30" s="50" t="s">
        <v>14</v>
      </c>
      <c r="F30" s="50" t="s">
        <v>14</v>
      </c>
    </row>
    <row r="31" spans="1:6" x14ac:dyDescent="0.35">
      <c r="A31" t="s">
        <v>1021</v>
      </c>
      <c r="B31" s="48" t="s">
        <v>70</v>
      </c>
      <c r="C31" s="49">
        <v>45478</v>
      </c>
      <c r="D31" s="50" t="s">
        <v>14</v>
      </c>
      <c r="E31" s="50" t="s">
        <v>14</v>
      </c>
      <c r="F31" s="50" t="s">
        <v>14</v>
      </c>
    </row>
    <row r="32" spans="1:6" x14ac:dyDescent="0.35">
      <c r="A32" t="s">
        <v>1022</v>
      </c>
      <c r="B32" s="48" t="s">
        <v>70</v>
      </c>
      <c r="C32" s="49">
        <v>45488</v>
      </c>
      <c r="D32" s="50" t="s">
        <v>14</v>
      </c>
      <c r="E32" s="50" t="s">
        <v>14</v>
      </c>
      <c r="F32" s="50" t="s">
        <v>14</v>
      </c>
    </row>
    <row r="33" spans="1:6" x14ac:dyDescent="0.35">
      <c r="A33" t="s">
        <v>1023</v>
      </c>
      <c r="B33" s="48" t="s">
        <v>70</v>
      </c>
      <c r="C33" s="49">
        <v>45499</v>
      </c>
      <c r="D33" s="50" t="s">
        <v>14</v>
      </c>
      <c r="E33" s="50" t="s">
        <v>14</v>
      </c>
      <c r="F33" s="50" t="s">
        <v>14</v>
      </c>
    </row>
    <row r="34" spans="1:6" x14ac:dyDescent="0.35">
      <c r="A34" t="s">
        <v>1024</v>
      </c>
      <c r="B34" s="48" t="s">
        <v>70</v>
      </c>
      <c r="C34" s="49">
        <v>45509</v>
      </c>
      <c r="D34" s="50" t="s">
        <v>14</v>
      </c>
      <c r="E34" s="50" t="s">
        <v>14</v>
      </c>
      <c r="F34" s="50" t="s">
        <v>14</v>
      </c>
    </row>
    <row r="35" spans="1:6" x14ac:dyDescent="0.35">
      <c r="A35" t="s">
        <v>1025</v>
      </c>
      <c r="B35" s="48" t="s">
        <v>70</v>
      </c>
      <c r="C35" s="49">
        <v>45520</v>
      </c>
      <c r="D35" s="50" t="s">
        <v>14</v>
      </c>
      <c r="E35" s="50" t="s">
        <v>14</v>
      </c>
      <c r="F35" s="50" t="s">
        <v>14</v>
      </c>
    </row>
    <row r="36" spans="1:6" x14ac:dyDescent="0.35">
      <c r="A36" t="s">
        <v>1026</v>
      </c>
      <c r="B36" s="48" t="s">
        <v>70</v>
      </c>
      <c r="C36" s="49">
        <v>45530</v>
      </c>
      <c r="D36" s="50" t="s">
        <v>14</v>
      </c>
      <c r="E36" s="50" t="s">
        <v>14</v>
      </c>
      <c r="F36" s="50" t="s">
        <v>14</v>
      </c>
    </row>
    <row r="37" spans="1:6" x14ac:dyDescent="0.35">
      <c r="A37" t="s">
        <v>1027</v>
      </c>
      <c r="B37" s="48" t="s">
        <v>70</v>
      </c>
      <c r="C37" s="49">
        <v>45541</v>
      </c>
      <c r="D37" s="50" t="s">
        <v>14</v>
      </c>
      <c r="E37" s="50" t="s">
        <v>14</v>
      </c>
      <c r="F37" s="50" t="s">
        <v>14</v>
      </c>
    </row>
    <row r="38" spans="1:6" x14ac:dyDescent="0.35">
      <c r="A38" t="s">
        <v>1028</v>
      </c>
      <c r="B38" s="48" t="s">
        <v>70</v>
      </c>
      <c r="C38" s="49">
        <v>45552</v>
      </c>
      <c r="D38" s="50"/>
      <c r="E38" s="50"/>
      <c r="F38" s="50"/>
    </row>
    <row r="39" spans="1:6" x14ac:dyDescent="0.35">
      <c r="A39" t="s">
        <v>1029</v>
      </c>
      <c r="B39" s="48" t="s">
        <v>70</v>
      </c>
      <c r="C39" s="49">
        <v>45562</v>
      </c>
      <c r="D39" s="50"/>
      <c r="E39" s="50"/>
      <c r="F39" s="50"/>
    </row>
    <row r="40" spans="1:6" x14ac:dyDescent="0.35">
      <c r="A40" t="s">
        <v>1030</v>
      </c>
      <c r="B40" s="48" t="s">
        <v>70</v>
      </c>
      <c r="C40" s="49">
        <v>45572</v>
      </c>
      <c r="D40" s="50"/>
      <c r="E40" s="50"/>
      <c r="F40" s="50"/>
    </row>
    <row r="41" spans="1:6" x14ac:dyDescent="0.35">
      <c r="A41" t="s">
        <v>1031</v>
      </c>
      <c r="B41" s="48" t="s">
        <v>70</v>
      </c>
      <c r="C41" s="49">
        <v>45583</v>
      </c>
      <c r="D41" s="50"/>
      <c r="E41" s="50"/>
      <c r="F41" s="50"/>
    </row>
    <row r="42" spans="1:6" x14ac:dyDescent="0.35">
      <c r="A42" t="s">
        <v>1032</v>
      </c>
      <c r="B42" s="48" t="s">
        <v>70</v>
      </c>
      <c r="C42" s="49">
        <v>45593</v>
      </c>
      <c r="D42" s="50"/>
      <c r="E42" s="50"/>
      <c r="F42" s="50"/>
    </row>
    <row r="43" spans="1:6" x14ac:dyDescent="0.35">
      <c r="A43" t="s">
        <v>14</v>
      </c>
      <c r="B43" s="32"/>
      <c r="C43" s="32"/>
      <c r="D43" s="50"/>
      <c r="E43" s="50"/>
      <c r="F43" s="50"/>
    </row>
    <row r="44" spans="1:6" x14ac:dyDescent="0.35">
      <c r="A44" t="s">
        <v>1033</v>
      </c>
      <c r="B44" s="48" t="s">
        <v>78</v>
      </c>
      <c r="C44" s="49">
        <v>45437</v>
      </c>
      <c r="D44" s="50"/>
      <c r="E44" s="50"/>
      <c r="F44" s="50"/>
    </row>
    <row r="45" spans="1:6" x14ac:dyDescent="0.35">
      <c r="A45" t="s">
        <v>1034</v>
      </c>
      <c r="B45" s="48" t="s">
        <v>78</v>
      </c>
      <c r="C45" s="49">
        <v>45447</v>
      </c>
      <c r="D45" s="50"/>
      <c r="E45" s="50"/>
      <c r="F45" s="50"/>
    </row>
    <row r="46" spans="1:6" x14ac:dyDescent="0.35">
      <c r="A46" t="s">
        <v>1035</v>
      </c>
      <c r="B46" s="48" t="s">
        <v>78</v>
      </c>
      <c r="C46" s="49">
        <v>45456</v>
      </c>
      <c r="D46" s="50"/>
      <c r="E46" s="50"/>
      <c r="F46" s="50"/>
    </row>
    <row r="47" spans="1:6" x14ac:dyDescent="0.35">
      <c r="A47" t="s">
        <v>1036</v>
      </c>
      <c r="B47" s="48" t="s">
        <v>78</v>
      </c>
      <c r="C47" s="49">
        <v>45465</v>
      </c>
      <c r="D47" s="50"/>
      <c r="E47" s="50"/>
      <c r="F47" s="50"/>
    </row>
    <row r="48" spans="1:6" x14ac:dyDescent="0.35">
      <c r="A48" t="s">
        <v>1037</v>
      </c>
      <c r="B48" s="48" t="s">
        <v>78</v>
      </c>
      <c r="C48" s="49">
        <v>45475</v>
      </c>
      <c r="D48" s="50"/>
      <c r="E48" s="50"/>
      <c r="F48" s="50"/>
    </row>
    <row r="49" spans="1:6" x14ac:dyDescent="0.35">
      <c r="A49" t="s">
        <v>1038</v>
      </c>
      <c r="B49" s="48" t="s">
        <v>78</v>
      </c>
      <c r="C49" s="49">
        <v>45484</v>
      </c>
      <c r="D49" s="50"/>
      <c r="E49" s="50"/>
      <c r="F49" s="50"/>
    </row>
    <row r="50" spans="1:6" x14ac:dyDescent="0.35">
      <c r="A50" t="s">
        <v>1039</v>
      </c>
      <c r="B50" s="48" t="s">
        <v>78</v>
      </c>
      <c r="C50" s="49">
        <v>45493</v>
      </c>
      <c r="D50" s="50"/>
      <c r="E50" s="50"/>
      <c r="F50" s="50"/>
    </row>
    <row r="51" spans="1:6" x14ac:dyDescent="0.35">
      <c r="A51" t="s">
        <v>1040</v>
      </c>
      <c r="B51" s="48" t="s">
        <v>78</v>
      </c>
      <c r="C51" s="49">
        <v>45503</v>
      </c>
      <c r="D51" s="50"/>
      <c r="E51" s="50"/>
      <c r="F51" s="50"/>
    </row>
    <row r="52" spans="1:6" x14ac:dyDescent="0.35">
      <c r="A52" t="s">
        <v>1041</v>
      </c>
      <c r="B52" s="48" t="s">
        <v>78</v>
      </c>
      <c r="C52" s="49">
        <v>45512</v>
      </c>
      <c r="D52" s="50"/>
      <c r="E52" s="50"/>
      <c r="F52" s="50"/>
    </row>
    <row r="53" spans="1:6" x14ac:dyDescent="0.35">
      <c r="A53" t="s">
        <v>1042</v>
      </c>
      <c r="B53" s="48" t="s">
        <v>78</v>
      </c>
      <c r="C53" s="49">
        <v>45521</v>
      </c>
      <c r="D53" s="50"/>
      <c r="E53" s="50"/>
      <c r="F53" s="50"/>
    </row>
    <row r="54" spans="1:6" x14ac:dyDescent="0.35">
      <c r="A54" t="s">
        <v>1043</v>
      </c>
      <c r="B54" s="48" t="s">
        <v>78</v>
      </c>
      <c r="C54" s="49">
        <v>45531</v>
      </c>
      <c r="D54" s="50"/>
      <c r="E54" s="50"/>
      <c r="F54" s="50"/>
    </row>
    <row r="55" spans="1:6" x14ac:dyDescent="0.35">
      <c r="A55" t="s">
        <v>1044</v>
      </c>
      <c r="B55" s="48" t="s">
        <v>78</v>
      </c>
      <c r="C55" s="49">
        <v>45540</v>
      </c>
      <c r="D55" s="50"/>
      <c r="E55" s="50"/>
      <c r="F55" s="50"/>
    </row>
    <row r="56" spans="1:6" x14ac:dyDescent="0.35">
      <c r="A56" t="s">
        <v>1045</v>
      </c>
      <c r="B56" s="48" t="s">
        <v>78</v>
      </c>
      <c r="C56" s="49">
        <v>45549</v>
      </c>
      <c r="D56" s="50"/>
      <c r="E56" s="50"/>
      <c r="F56" s="50"/>
    </row>
    <row r="57" spans="1:6" x14ac:dyDescent="0.35">
      <c r="A57" t="s">
        <v>1046</v>
      </c>
      <c r="B57" s="48" t="s">
        <v>78</v>
      </c>
      <c r="C57" s="49">
        <v>45559</v>
      </c>
      <c r="D57" s="50"/>
      <c r="E57" s="50"/>
      <c r="F57" s="50"/>
    </row>
    <row r="58" spans="1:6" x14ac:dyDescent="0.35">
      <c r="A58" t="s">
        <v>1047</v>
      </c>
      <c r="B58" s="48" t="s">
        <v>78</v>
      </c>
      <c r="C58" s="49">
        <v>45568</v>
      </c>
      <c r="D58" s="50"/>
      <c r="E58" s="50"/>
      <c r="F58" s="50"/>
    </row>
    <row r="59" spans="1:6" x14ac:dyDescent="0.35">
      <c r="A59" t="s">
        <v>1048</v>
      </c>
      <c r="B59" s="48" t="s">
        <v>78</v>
      </c>
      <c r="C59" s="49">
        <v>45577</v>
      </c>
      <c r="D59" s="50"/>
      <c r="E59" s="50"/>
      <c r="F59" s="50"/>
    </row>
    <row r="60" spans="1:6" x14ac:dyDescent="0.35">
      <c r="A60" t="s">
        <v>1049</v>
      </c>
      <c r="B60" s="48" t="s">
        <v>78</v>
      </c>
      <c r="C60" s="49">
        <v>45587</v>
      </c>
      <c r="D60" s="50"/>
      <c r="E60" s="50"/>
      <c r="F60" s="50"/>
    </row>
    <row r="61" spans="1:6" x14ac:dyDescent="0.35">
      <c r="A61" t="s">
        <v>1050</v>
      </c>
      <c r="B61" s="48" t="s">
        <v>78</v>
      </c>
      <c r="C61" s="49">
        <v>45596</v>
      </c>
      <c r="D61" s="50"/>
      <c r="E61" s="50"/>
      <c r="F61" s="50"/>
    </row>
    <row r="62" spans="1:6" x14ac:dyDescent="0.35">
      <c r="A62" t="s">
        <v>1051</v>
      </c>
      <c r="B62" s="48" t="s">
        <v>78</v>
      </c>
      <c r="C62" s="49">
        <v>45607</v>
      </c>
      <c r="D62" s="50"/>
      <c r="E62" s="50"/>
      <c r="F62" s="50"/>
    </row>
    <row r="63" spans="1:6" x14ac:dyDescent="0.35">
      <c r="A63" t="s">
        <v>14</v>
      </c>
      <c r="B63" s="48"/>
      <c r="C63" s="49"/>
      <c r="D63" s="50"/>
      <c r="E63" s="50"/>
      <c r="F63" s="50"/>
    </row>
    <row r="64" spans="1:6" x14ac:dyDescent="0.35">
      <c r="A64" t="s">
        <v>1052</v>
      </c>
      <c r="B64" s="48" t="s">
        <v>86</v>
      </c>
      <c r="C64" s="49">
        <v>45324</v>
      </c>
      <c r="D64" s="50"/>
      <c r="E64" s="50"/>
      <c r="F64" s="50"/>
    </row>
    <row r="65" spans="1:6" x14ac:dyDescent="0.35">
      <c r="A65" t="s">
        <v>1053</v>
      </c>
      <c r="B65" s="48" t="s">
        <v>86</v>
      </c>
      <c r="C65" s="49">
        <v>45334</v>
      </c>
      <c r="D65" s="50"/>
      <c r="E65" s="50"/>
      <c r="F65" s="50"/>
    </row>
    <row r="66" spans="1:6" x14ac:dyDescent="0.35">
      <c r="A66" t="s">
        <v>1054</v>
      </c>
      <c r="B66" s="48" t="s">
        <v>86</v>
      </c>
      <c r="C66" s="49">
        <v>45345</v>
      </c>
      <c r="D66" s="50"/>
      <c r="E66" s="50"/>
      <c r="F66" s="50"/>
    </row>
    <row r="67" spans="1:6" x14ac:dyDescent="0.35">
      <c r="A67" t="s">
        <v>1055</v>
      </c>
      <c r="B67" s="48" t="s">
        <v>86</v>
      </c>
      <c r="C67" s="49">
        <v>45355</v>
      </c>
      <c r="D67" s="50"/>
      <c r="E67" s="50"/>
      <c r="F67" s="50"/>
    </row>
    <row r="68" spans="1:6" x14ac:dyDescent="0.35">
      <c r="A68" t="s">
        <v>1056</v>
      </c>
      <c r="B68" s="48" t="s">
        <v>86</v>
      </c>
      <c r="C68" s="49">
        <v>45366</v>
      </c>
      <c r="D68" s="50"/>
      <c r="E68" s="50"/>
      <c r="F68" s="50"/>
    </row>
    <row r="69" spans="1:6" x14ac:dyDescent="0.35">
      <c r="A69" t="s">
        <v>14</v>
      </c>
      <c r="B69" s="32"/>
      <c r="C69" s="32"/>
      <c r="D69" s="50"/>
      <c r="E69" s="50"/>
      <c r="F69" s="50"/>
    </row>
    <row r="70" spans="1:6" x14ac:dyDescent="0.35">
      <c r="A70" t="s">
        <v>14</v>
      </c>
      <c r="B70" s="32"/>
      <c r="C70" s="32"/>
      <c r="D70" s="50"/>
      <c r="E70" s="50"/>
      <c r="F70" s="50"/>
    </row>
    <row r="71" spans="1:6" x14ac:dyDescent="0.35">
      <c r="A71" t="s">
        <v>14</v>
      </c>
      <c r="B71" s="32"/>
      <c r="C71" s="32"/>
      <c r="D71" s="50"/>
      <c r="E71" s="50"/>
      <c r="F71" s="50"/>
    </row>
    <row r="72" spans="1:6" x14ac:dyDescent="0.35">
      <c r="A72" t="s">
        <v>14</v>
      </c>
      <c r="B72" s="32"/>
      <c r="C72" s="32"/>
      <c r="D72" s="50"/>
      <c r="E72" s="50"/>
      <c r="F72" s="50"/>
    </row>
    <row r="73" spans="1:6" x14ac:dyDescent="0.35">
      <c r="A73" t="s">
        <v>14</v>
      </c>
      <c r="B73" s="32"/>
      <c r="C73" s="32"/>
      <c r="D73" s="50"/>
      <c r="E73" s="50"/>
      <c r="F73" s="50"/>
    </row>
    <row r="74" spans="1:6" x14ac:dyDescent="0.35">
      <c r="A74" t="s">
        <v>1057</v>
      </c>
      <c r="B74" s="48" t="s">
        <v>86</v>
      </c>
      <c r="C74" s="49">
        <v>45428</v>
      </c>
      <c r="D74" s="50"/>
      <c r="E74" s="50"/>
      <c r="F74" s="50"/>
    </row>
    <row r="75" spans="1:6" x14ac:dyDescent="0.35">
      <c r="A75" t="s">
        <v>1058</v>
      </c>
      <c r="B75" s="48" t="s">
        <v>86</v>
      </c>
      <c r="C75" s="49">
        <v>45437</v>
      </c>
      <c r="D75" s="50"/>
      <c r="E75" s="50"/>
      <c r="F75" s="50"/>
    </row>
    <row r="76" spans="1:6" x14ac:dyDescent="0.35">
      <c r="A76" t="s">
        <v>1059</v>
      </c>
      <c r="B76" s="48" t="s">
        <v>86</v>
      </c>
      <c r="C76" s="49">
        <v>45444</v>
      </c>
      <c r="D76" s="50"/>
      <c r="E76" s="50"/>
      <c r="F76" s="50"/>
    </row>
    <row r="77" spans="1:6" x14ac:dyDescent="0.35">
      <c r="A77" t="s">
        <v>1060</v>
      </c>
      <c r="B77" s="48" t="s">
        <v>86</v>
      </c>
      <c r="C77" s="49">
        <v>45451</v>
      </c>
      <c r="D77" s="50"/>
      <c r="E77" s="50"/>
      <c r="F77" s="50"/>
    </row>
    <row r="78" spans="1:6" x14ac:dyDescent="0.35">
      <c r="A78" t="s">
        <v>1061</v>
      </c>
      <c r="B78" s="48" t="s">
        <v>86</v>
      </c>
      <c r="C78" s="49">
        <v>45458</v>
      </c>
      <c r="D78" s="50"/>
      <c r="E78" s="50"/>
      <c r="F78" s="50"/>
    </row>
    <row r="79" spans="1:6" x14ac:dyDescent="0.35">
      <c r="A79" t="s">
        <v>1062</v>
      </c>
      <c r="B79" s="48" t="s">
        <v>86</v>
      </c>
      <c r="C79" s="49">
        <v>45465</v>
      </c>
      <c r="D79" s="50"/>
      <c r="E79" s="50"/>
      <c r="F79" s="50"/>
    </row>
    <row r="80" spans="1:6" x14ac:dyDescent="0.35">
      <c r="A80" t="s">
        <v>1063</v>
      </c>
      <c r="B80" s="48" t="s">
        <v>86</v>
      </c>
      <c r="C80" s="49">
        <v>45472</v>
      </c>
      <c r="D80" s="50"/>
      <c r="E80" s="50"/>
      <c r="F80" s="50"/>
    </row>
    <row r="81" spans="1:6" x14ac:dyDescent="0.35">
      <c r="A81" t="s">
        <v>1064</v>
      </c>
      <c r="B81" s="48" t="s">
        <v>86</v>
      </c>
      <c r="C81" s="49">
        <v>45479</v>
      </c>
      <c r="D81" s="50"/>
      <c r="E81" s="50"/>
      <c r="F81" s="50"/>
    </row>
    <row r="82" spans="1:6" x14ac:dyDescent="0.35">
      <c r="A82" t="s">
        <v>1065</v>
      </c>
      <c r="B82" s="48" t="s">
        <v>86</v>
      </c>
      <c r="C82" s="49">
        <v>45486</v>
      </c>
      <c r="D82" s="50"/>
      <c r="E82" s="50"/>
      <c r="F82" s="50"/>
    </row>
    <row r="83" spans="1:6" x14ac:dyDescent="0.35">
      <c r="A83" t="s">
        <v>1066</v>
      </c>
      <c r="B83" s="48" t="s">
        <v>86</v>
      </c>
      <c r="C83" s="49">
        <v>45493</v>
      </c>
      <c r="D83" s="50"/>
      <c r="E83" s="50"/>
      <c r="F83" s="50"/>
    </row>
    <row r="84" spans="1:6" x14ac:dyDescent="0.35">
      <c r="A84" t="s">
        <v>1067</v>
      </c>
      <c r="B84" s="48" t="s">
        <v>86</v>
      </c>
      <c r="C84" s="49">
        <v>45500</v>
      </c>
      <c r="D84" s="50"/>
      <c r="E84" s="50"/>
      <c r="F84" s="50"/>
    </row>
    <row r="85" spans="1:6" x14ac:dyDescent="0.35">
      <c r="A85" t="s">
        <v>1068</v>
      </c>
      <c r="B85" s="48" t="s">
        <v>86</v>
      </c>
      <c r="C85" s="49">
        <v>45507</v>
      </c>
      <c r="D85" s="50"/>
      <c r="E85" s="50"/>
      <c r="F85" s="50"/>
    </row>
    <row r="86" spans="1:6" x14ac:dyDescent="0.35">
      <c r="A86" t="s">
        <v>1069</v>
      </c>
      <c r="B86" s="48" t="s">
        <v>86</v>
      </c>
      <c r="C86" s="49">
        <v>45521</v>
      </c>
      <c r="D86" s="50"/>
      <c r="E86" s="50"/>
      <c r="F86" s="50"/>
    </row>
    <row r="87" spans="1:6" x14ac:dyDescent="0.35">
      <c r="A87" t="s">
        <v>1070</v>
      </c>
      <c r="B87" s="48" t="s">
        <v>86</v>
      </c>
      <c r="C87" s="49">
        <v>45528</v>
      </c>
      <c r="D87" s="50"/>
      <c r="E87" s="50"/>
      <c r="F87" s="50"/>
    </row>
    <row r="88" spans="1:6" x14ac:dyDescent="0.35">
      <c r="A88" t="s">
        <v>1071</v>
      </c>
      <c r="B88" s="48" t="s">
        <v>86</v>
      </c>
      <c r="C88" s="49">
        <v>45535</v>
      </c>
      <c r="D88" s="50"/>
      <c r="E88" s="50"/>
      <c r="F88" s="50"/>
    </row>
    <row r="89" spans="1:6" x14ac:dyDescent="0.35">
      <c r="A89" t="s">
        <v>1072</v>
      </c>
      <c r="B89" s="48" t="s">
        <v>86</v>
      </c>
      <c r="C89" s="49">
        <v>45544</v>
      </c>
      <c r="D89" s="50"/>
      <c r="E89" s="50"/>
      <c r="F89" s="50"/>
    </row>
    <row r="90" spans="1:6" x14ac:dyDescent="0.35">
      <c r="A90" t="s">
        <v>1073</v>
      </c>
      <c r="B90" s="48" t="s">
        <v>86</v>
      </c>
      <c r="C90" s="49">
        <v>45554</v>
      </c>
      <c r="D90" s="50"/>
      <c r="E90" s="50"/>
      <c r="F90" s="50"/>
    </row>
    <row r="91" spans="1:6" x14ac:dyDescent="0.35">
      <c r="A91" t="s">
        <v>1074</v>
      </c>
      <c r="B91" s="51" t="s">
        <v>86</v>
      </c>
      <c r="C91" s="49">
        <v>45563</v>
      </c>
      <c r="D91" s="50"/>
      <c r="E91" s="50"/>
      <c r="F91" s="50"/>
    </row>
    <row r="92" spans="1:6" x14ac:dyDescent="0.35">
      <c r="A92" t="s">
        <v>1075</v>
      </c>
      <c r="B92" s="51" t="s">
        <v>86</v>
      </c>
      <c r="C92" s="49">
        <v>45572</v>
      </c>
      <c r="D92" s="50"/>
      <c r="E92" s="50"/>
      <c r="F92" s="50"/>
    </row>
    <row r="93" spans="1:6" x14ac:dyDescent="0.35">
      <c r="A93" t="s">
        <v>1076</v>
      </c>
      <c r="B93" s="32" t="s">
        <v>86</v>
      </c>
      <c r="C93" s="49">
        <v>45582</v>
      </c>
      <c r="D93" s="50"/>
      <c r="E93" s="50"/>
      <c r="F93" s="50"/>
    </row>
    <row r="94" spans="1:6" x14ac:dyDescent="0.35">
      <c r="A94" t="s">
        <v>1077</v>
      </c>
      <c r="B94" s="32" t="s">
        <v>86</v>
      </c>
      <c r="C94" s="49">
        <v>45591</v>
      </c>
      <c r="D94" s="50"/>
      <c r="E94" s="50"/>
      <c r="F94" s="50"/>
    </row>
    <row r="95" spans="1:6" x14ac:dyDescent="0.35">
      <c r="A95" t="s">
        <v>1078</v>
      </c>
      <c r="B95" s="32" t="s">
        <v>86</v>
      </c>
      <c r="C95" s="49">
        <v>45611</v>
      </c>
      <c r="D95" s="50"/>
      <c r="E95" s="50"/>
      <c r="F95" s="50"/>
    </row>
    <row r="96" spans="1:6" x14ac:dyDescent="0.35">
      <c r="A96" t="s">
        <v>1079</v>
      </c>
      <c r="B96" s="32" t="s">
        <v>86</v>
      </c>
      <c r="C96" s="49">
        <v>45623</v>
      </c>
      <c r="D96" s="50"/>
      <c r="E96" s="50"/>
      <c r="F96" s="50"/>
    </row>
    <row r="97" spans="1:6" x14ac:dyDescent="0.35">
      <c r="A97" t="s">
        <v>1080</v>
      </c>
      <c r="B97" s="32" t="s">
        <v>86</v>
      </c>
      <c r="C97" s="49">
        <v>45635</v>
      </c>
      <c r="D97" s="50"/>
      <c r="E97" s="50"/>
      <c r="F97" s="50"/>
    </row>
    <row r="98" spans="1:6" x14ac:dyDescent="0.35">
      <c r="A98" t="s">
        <v>1081</v>
      </c>
      <c r="B98" s="32" t="s">
        <v>86</v>
      </c>
      <c r="C98" s="49">
        <v>45647</v>
      </c>
      <c r="D98" s="50">
        <v>23</v>
      </c>
      <c r="E98" s="50"/>
      <c r="F98" s="50"/>
    </row>
  </sheetData>
  <conditionalFormatting sqref="D4:F98">
    <cfRule type="cellIs" dxfId="2" priority="5" operator="equal">
      <formula>1</formula>
    </cfRule>
    <cfRule type="cellIs" dxfId="1" priority="6" operator="equal">
      <formula>""</formula>
    </cfRule>
  </conditionalFormatting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4</vt:i4>
      </vt:variant>
    </vt:vector>
  </HeadingPairs>
  <TitlesOfParts>
    <vt:vector size="4" baseType="lpstr">
      <vt:lpstr>Exciting Deals</vt:lpstr>
      <vt:lpstr>Exciting Deals PPN</vt:lpstr>
      <vt:lpstr>PackageID</vt:lpstr>
      <vt:lpstr>£1 AIR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Dean Hibberd</dc:creator>
  <cp:lastModifiedBy>Benicio Fernandes</cp:lastModifiedBy>
  <dcterms:created xsi:type="dcterms:W3CDTF">2024-07-23T09:39:53Z</dcterms:created>
  <dcterms:modified xsi:type="dcterms:W3CDTF">2024-11-11T12:41:14Z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ec2fa631-0d69-435b-8f58-124ad5e1685b_Enabled">
    <vt:lpwstr>true</vt:lpwstr>
  </property>
  <property fmtid="{D5CDD505-2E9C-101B-9397-08002B2CF9AE}" pid="3" name="MSIP_Label_ec2fa631-0d69-435b-8f58-124ad5e1685b_SetDate">
    <vt:lpwstr>2024-07-23T09:45:53Z</vt:lpwstr>
  </property>
  <property fmtid="{D5CDD505-2E9C-101B-9397-08002B2CF9AE}" pid="4" name="MSIP_Label_ec2fa631-0d69-435b-8f58-124ad5e1685b_Method">
    <vt:lpwstr>Standard</vt:lpwstr>
  </property>
  <property fmtid="{D5CDD505-2E9C-101B-9397-08002B2CF9AE}" pid="5" name="MSIP_Label_ec2fa631-0d69-435b-8f58-124ad5e1685b_Name">
    <vt:lpwstr>Internal (Default))</vt:lpwstr>
  </property>
  <property fmtid="{D5CDD505-2E9C-101B-9397-08002B2CF9AE}" pid="6" name="MSIP_Label_ec2fa631-0d69-435b-8f58-124ad5e1685b_SiteId">
    <vt:lpwstr>1caa43b8-bf09-48b6-9b3c-bd5a56fec019</vt:lpwstr>
  </property>
  <property fmtid="{D5CDD505-2E9C-101B-9397-08002B2CF9AE}" pid="7" name="MSIP_Label_ec2fa631-0d69-435b-8f58-124ad5e1685b_ActionId">
    <vt:lpwstr>b68b45e4-7375-4098-a561-0b3375300074</vt:lpwstr>
  </property>
  <property fmtid="{D5CDD505-2E9C-101B-9397-08002B2CF9AE}" pid="8" name="MSIP_Label_ec2fa631-0d69-435b-8f58-124ad5e1685b_ContentBits">
    <vt:lpwstr>0</vt:lpwstr>
  </property>
  <property fmtid="{D5CDD505-2E9C-101B-9397-08002B2CF9AE}" pid="9" name="SV_QUERY_LIST_4F35BF76-6C0D-4D9B-82B2-816C12CF3733">
    <vt:lpwstr>empty_477D106A-C0D6-4607-AEBD-E2C9D60EA279</vt:lpwstr>
  </property>
  <property fmtid="{D5CDD505-2E9C-101B-9397-08002B2CF9AE}" pid="10" name="SV_HIDDEN_GRID_QUERY_LIST_4F35BF76-6C0D-4D9B-82B2-816C12CF3733">
    <vt:lpwstr>empty_477D106A-C0D6-4607-AEBD-E2C9D60EA279</vt:lpwstr>
  </property>
</Properties>
</file>